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SPEI\Bauamt\BBK\Formulare\"/>
    </mc:Choice>
  </mc:AlternateContent>
  <xr:revisionPtr revIDLastSave="0" documentId="13_ncr:1_{C524E869-DEEB-4BA7-8F9E-B9B706C77B1B}" xr6:coauthVersionLast="47" xr6:coauthVersionMax="47" xr10:uidLastSave="{00000000-0000-0000-0000-000000000000}"/>
  <workbookProtection lockStructure="1"/>
  <bookViews>
    <workbookView xWindow="-120" yWindow="-120" windowWidth="29040" windowHeight="17520" xr2:uid="{00000000-000D-0000-FFFF-FFFF00000000}"/>
  </bookViews>
  <sheets>
    <sheet name="Tabelle1" sheetId="1" r:id="rId1"/>
  </sheets>
  <definedNames>
    <definedName name="_xlnm.Print_Area" localSheetId="0">Tabelle1!$A$1:$AB$156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85" i="1" l="1"/>
  <c r="AB84" i="1"/>
  <c r="AB83" i="1"/>
  <c r="AB82" i="1"/>
  <c r="AB81" i="1"/>
  <c r="AB80" i="1"/>
  <c r="AB79" i="1"/>
  <c r="AB78" i="1"/>
  <c r="AB77" i="1"/>
  <c r="AB76" i="1"/>
  <c r="AA76" i="1"/>
  <c r="AA77" i="1"/>
  <c r="AA78" i="1"/>
  <c r="AA79" i="1"/>
  <c r="AA80" i="1"/>
  <c r="AA81" i="1"/>
  <c r="AA82" i="1"/>
  <c r="AA83" i="1"/>
  <c r="AA84" i="1"/>
  <c r="AA85" i="1"/>
  <c r="AB75" i="1"/>
  <c r="AA75" i="1"/>
  <c r="AB74" i="1"/>
  <c r="U86" i="1" l="1"/>
  <c r="S86" i="1"/>
  <c r="AA74" i="1" l="1"/>
  <c r="Z86" i="1" l="1"/>
  <c r="Y86" i="1"/>
  <c r="X86" i="1"/>
  <c r="W86" i="1"/>
  <c r="V86" i="1"/>
  <c r="T86" i="1"/>
  <c r="R86" i="1"/>
  <c r="Q86" i="1"/>
  <c r="P86" i="1"/>
  <c r="O86" i="1"/>
  <c r="N86" i="1"/>
  <c r="M86" i="1"/>
  <c r="L86" i="1"/>
  <c r="K86" i="1"/>
  <c r="J86" i="1"/>
  <c r="I86" i="1"/>
  <c r="H86" i="1"/>
  <c r="AA86" i="1" l="1"/>
  <c r="AB86" i="1"/>
  <c r="AA87" i="1" l="1"/>
  <c r="L89" i="1" s="1"/>
  <c r="AA89" i="1" s="1"/>
  <c r="AA93" i="1" l="1"/>
</calcChain>
</file>

<file path=xl/sharedStrings.xml><?xml version="1.0" encoding="utf-8"?>
<sst xmlns="http://schemas.openxmlformats.org/spreadsheetml/2006/main" count="137" uniqueCount="96">
  <si>
    <t xml:space="preserve">Nr. </t>
  </si>
  <si>
    <t>Ort</t>
  </si>
  <si>
    <t>Fertigstellung ca.</t>
  </si>
  <si>
    <t>2. Untergeschoss</t>
  </si>
  <si>
    <t>1. Untergeschoss</t>
  </si>
  <si>
    <t>Erdgeschoss</t>
  </si>
  <si>
    <t>1. Stock</t>
  </si>
  <si>
    <t>2. Stock</t>
  </si>
  <si>
    <t>3. Stock</t>
  </si>
  <si>
    <t>4. Stock</t>
  </si>
  <si>
    <t>5. Stock</t>
  </si>
  <si>
    <t>Total Apparate</t>
  </si>
  <si>
    <t>Firmenstempel und Unterschrift</t>
  </si>
  <si>
    <t>Liegenschaft, Strasse:</t>
  </si>
  <si>
    <t>Bauherr:</t>
  </si>
  <si>
    <t>Art der Arbeit:</t>
  </si>
  <si>
    <t>Beginn der Arbeit:</t>
  </si>
  <si>
    <t>Wasserlöschposten 11/4"</t>
  </si>
  <si>
    <t>3. Untergeschoss</t>
  </si>
  <si>
    <t>besteh. Apparate</t>
  </si>
  <si>
    <t>Entnahmearmatur Balkon</t>
  </si>
  <si>
    <t>6. Stock</t>
  </si>
  <si>
    <t xml:space="preserve"> Urinoar automatisch</t>
  </si>
  <si>
    <t xml:space="preserve"> Geschirrspüler 1/2"</t>
  </si>
  <si>
    <t xml:space="preserve"> Badewanne 1/2"</t>
  </si>
  <si>
    <t xml:space="preserve"> Dusche 1/2* </t>
  </si>
  <si>
    <t xml:space="preserve"> Waschtisch </t>
  </si>
  <si>
    <t xml:space="preserve"> Ausgussbecken </t>
  </si>
  <si>
    <t xml:space="preserve"> Schlauchvent. Garten/Garage </t>
  </si>
  <si>
    <t>l/s</t>
  </si>
  <si>
    <t>→</t>
  </si>
  <si>
    <t>7. Stock</t>
  </si>
  <si>
    <t>Gesamttotal</t>
  </si>
  <si>
    <t>Ort und Datum:</t>
  </si>
  <si>
    <t>Eingang-Datum:</t>
  </si>
  <si>
    <r>
      <t xml:space="preserve">Installationsanzeige Wasser, </t>
    </r>
    <r>
      <rPr>
        <b/>
        <sz val="12"/>
        <rFont val="Arial"/>
        <family val="2"/>
      </rPr>
      <t>W3 Ausgabe 2013 (Lu)</t>
    </r>
  </si>
  <si>
    <t>Lu</t>
  </si>
  <si>
    <t xml:space="preserve">
 Anzahl Apparate
Normal- 
installationen
Regelwerk W3 Tabelle 3</t>
  </si>
  <si>
    <t>Haushaltwaschautomat</t>
  </si>
  <si>
    <t xml:space="preserve"> Spülbecken (Küche)</t>
  </si>
  <si>
    <t xml:space="preserve"> Waschtrog</t>
  </si>
  <si>
    <t xml:space="preserve"> WC-Spülkasten</t>
  </si>
  <si>
    <t>Getränkeautomat</t>
  </si>
  <si>
    <t>Spitzendurchfluss W3, Diagramm 1</t>
  </si>
  <si>
    <t>W3 2.1.2, Höhere Gleichzeitigkeit (z.B. Duschen)</t>
  </si>
  <si>
    <t>W3 2.1.2, Dauerentnahme (z.B. Kühlanlagen)</t>
  </si>
  <si>
    <t>W3 2.1.2, Spitzenentnahme (z.B. Schwallbrause)</t>
  </si>
  <si>
    <t>Gesamtdurchfluss  (massgebend für Hausanschlussleitung und Wasserzählergrösse)</t>
  </si>
  <si>
    <t>QD =</t>
  </si>
  <si>
    <t>Summendurchfluss</t>
  </si>
  <si>
    <t>QT =</t>
  </si>
  <si>
    <t xml:space="preserve"> Lu Kaltwasser     (leer lassen)</t>
  </si>
  <si>
    <r>
      <t xml:space="preserve"> </t>
    </r>
    <r>
      <rPr>
        <b/>
        <sz val="8"/>
        <rFont val="Arial"/>
        <family val="2"/>
      </rPr>
      <t xml:space="preserve"> Lu Warmwasser  (leer lassen)</t>
    </r>
  </si>
  <si>
    <t>mit Schemazeichnung (farbig) sowie einem Grundriss mit Verteilbatteriestandort einreichen</t>
  </si>
  <si>
    <t>Grundstück Nr.:</t>
  </si>
  <si>
    <t>Der Antragsteller bestätigt hiermit die Anerkennung des Wasserversorgungsreglement der Gemeinde Speicher. 
Die Installation wird nach den geltenden SVGW Richtlinien für Trinkwasserinstallationen (W3, E1, E2) ausgeführt.</t>
  </si>
  <si>
    <t>Schema / Planskizze</t>
  </si>
  <si>
    <t>Tel.:</t>
  </si>
  <si>
    <t>Sanitärinstallationsplaner:</t>
  </si>
  <si>
    <t>Grundeigentümer:</t>
  </si>
  <si>
    <t>Assek. Nr.:</t>
  </si>
  <si>
    <t>Projektverfasser / Architekt:</t>
  </si>
  <si>
    <t xml:space="preserve">Wohnungen </t>
  </si>
  <si>
    <t>Gewerberäume</t>
  </si>
  <si>
    <t xml:space="preserve">Garagen </t>
  </si>
  <si>
    <t>Tiefgaragen</t>
  </si>
  <si>
    <t>Stallungen</t>
  </si>
  <si>
    <t>Wasseranschluss bestehend:</t>
  </si>
  <si>
    <t>Wasseranschluss neu:</t>
  </si>
  <si>
    <t>Quellwasser Privat</t>
  </si>
  <si>
    <t>Technische Zusatzanlagen:</t>
  </si>
  <si>
    <t>Wasserbehandlungsanlage</t>
  </si>
  <si>
    <t xml:space="preserve">Sprinkleranlage </t>
  </si>
  <si>
    <t>Kühl- oder Klimaanlagen wassergekühlt</t>
  </si>
  <si>
    <t xml:space="preserve">Schwimmbadanlagen </t>
  </si>
  <si>
    <t>Netzwasser Gemeinde</t>
  </si>
  <si>
    <t>m³</t>
  </si>
  <si>
    <t>l/min</t>
  </si>
  <si>
    <t xml:space="preserve">Beckeninhalt in m³ </t>
  </si>
  <si>
    <t xml:space="preserve">Gesamtwasserbedarf Qtot in l/min </t>
  </si>
  <si>
    <t>Feuerlöschposten 11/4"</t>
  </si>
  <si>
    <t>Seite: 2 / 3</t>
  </si>
  <si>
    <t>Wasserversorgung  Speicher</t>
  </si>
  <si>
    <t>Seite: 3 / 3</t>
  </si>
  <si>
    <t xml:space="preserve"> Anschlussgesuch Trinkwasser </t>
  </si>
  <si>
    <t>Spezialformular:</t>
  </si>
  <si>
    <r>
      <t>(</t>
    </r>
    <r>
      <rPr>
        <sz val="8"/>
        <color rgb="FF0070C0"/>
        <rFont val="Arial"/>
        <family val="2"/>
      </rPr>
      <t>Anmeldung Sprinkleranlage</t>
    </r>
    <r>
      <rPr>
        <sz val="8"/>
        <rFont val="Arial"/>
        <family val="2"/>
      </rPr>
      <t>)</t>
    </r>
  </si>
  <si>
    <t xml:space="preserve"> </t>
  </si>
  <si>
    <t xml:space="preserve">  </t>
  </si>
  <si>
    <t>Regenwassernutzungsanlage</t>
  </si>
  <si>
    <t>Sanitärinstallationsfirma:</t>
  </si>
  <si>
    <t>Bezeichnung bestehend:</t>
  </si>
  <si>
    <t>Bezeichnung neu:</t>
  </si>
  <si>
    <t>Anzahl bestehend:</t>
  </si>
  <si>
    <t>Anzahl neu:</t>
  </si>
  <si>
    <t>Trinkwasserbehandlungsgerät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</si>
</sst>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\ @"/>
    <numFmt numFmtId="165" formatCode="0.0"/>
  </numFmts>
  <fonts count="19" x14ac:knownFonts="1"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rgb="FF000000"/>
      <name val="Calibri"/>
      <family val="2"/>
    </font>
    <font>
      <sz val="8"/>
      <color rgb="FF0070C0"/>
      <name val="Arial"/>
      <family val="2"/>
    </font>
    <font>
      <sz val="8"/>
      <color rgb="FF000000"/>
      <name val="Segoe UI"/>
      <family val="2"/>
    </font>
    <font>
      <sz val="5"/>
      <color theme="1"/>
      <name val="Arial"/>
      <family val="2"/>
    </font>
    <font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9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1" fontId="4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7" fontId="4" fillId="0" borderId="0" xfId="0" applyNumberFormat="1" applyFont="1" applyAlignment="1" applyProtection="1">
      <alignment horizontal="left"/>
      <protection locked="0"/>
    </xf>
    <xf numFmtId="0" fontId="1" fillId="0" borderId="8" xfId="0" applyFont="1" applyBorder="1" applyAlignment="1">
      <alignment horizontal="left" textRotation="90"/>
    </xf>
    <xf numFmtId="0" fontId="1" fillId="4" borderId="8" xfId="0" applyFont="1" applyFill="1" applyBorder="1" applyAlignment="1">
      <alignment horizontal="left" textRotation="90"/>
    </xf>
    <xf numFmtId="0" fontId="6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" fontId="6" fillId="0" borderId="0" xfId="0" applyNumberFormat="1" applyFont="1"/>
    <xf numFmtId="1" fontId="6" fillId="6" borderId="10" xfId="0" applyNumberFormat="1" applyFont="1" applyFill="1" applyBorder="1"/>
    <xf numFmtId="0" fontId="0" fillId="0" borderId="14" xfId="0" applyBorder="1"/>
    <xf numFmtId="0" fontId="0" fillId="0" borderId="1" xfId="0" applyBorder="1"/>
    <xf numFmtId="165" fontId="6" fillId="0" borderId="0" xfId="0" applyNumberFormat="1" applyFont="1"/>
    <xf numFmtId="165" fontId="6" fillId="6" borderId="10" xfId="0" applyNumberFormat="1" applyFont="1" applyFill="1" applyBorder="1"/>
    <xf numFmtId="0" fontId="1" fillId="2" borderId="8" xfId="0" applyFont="1" applyFill="1" applyBorder="1" applyAlignment="1">
      <alignment horizontal="left" textRotation="90"/>
    </xf>
    <xf numFmtId="0" fontId="1" fillId="2" borderId="9" xfId="0" applyFont="1" applyFill="1" applyBorder="1" applyAlignment="1">
      <alignment horizontal="left" textRotation="90"/>
    </xf>
    <xf numFmtId="165" fontId="6" fillId="2" borderId="0" xfId="0" applyNumberFormat="1" applyFont="1" applyFill="1"/>
    <xf numFmtId="165" fontId="6" fillId="2" borderId="6" xfId="0" applyNumberFormat="1" applyFont="1" applyFill="1" applyBorder="1"/>
    <xf numFmtId="0" fontId="9" fillId="0" borderId="0" xfId="0" applyFont="1"/>
    <xf numFmtId="0" fontId="6" fillId="0" borderId="4" xfId="0" applyFont="1" applyBorder="1" applyAlignment="1">
      <alignment horizontal="center" textRotation="90"/>
    </xf>
    <xf numFmtId="0" fontId="11" fillId="5" borderId="4" xfId="0" applyFont="1" applyFill="1" applyBorder="1" applyAlignment="1">
      <alignment horizontal="center" textRotation="90"/>
    </xf>
    <xf numFmtId="0" fontId="11" fillId="0" borderId="4" xfId="0" applyFont="1" applyBorder="1" applyAlignment="1">
      <alignment horizontal="center" textRotation="90"/>
    </xf>
    <xf numFmtId="0" fontId="6" fillId="4" borderId="4" xfId="0" applyFont="1" applyFill="1" applyBorder="1" applyAlignment="1">
      <alignment horizontal="center" textRotation="90"/>
    </xf>
    <xf numFmtId="0" fontId="11" fillId="7" borderId="4" xfId="0" applyFont="1" applyFill="1" applyBorder="1" applyAlignment="1">
      <alignment horizontal="center" textRotation="90"/>
    </xf>
    <xf numFmtId="0" fontId="12" fillId="2" borderId="9" xfId="0" applyFont="1" applyFill="1" applyBorder="1" applyAlignment="1">
      <alignment textRotation="90"/>
    </xf>
    <xf numFmtId="0" fontId="1" fillId="2" borderId="16" xfId="0" applyFont="1" applyFill="1" applyBorder="1" applyAlignment="1">
      <alignment horizontal="left" textRotation="90"/>
    </xf>
    <xf numFmtId="0" fontId="1" fillId="0" borderId="18" xfId="0" applyFont="1" applyBorder="1" applyAlignment="1">
      <alignment horizontal="left" textRotation="90"/>
    </xf>
    <xf numFmtId="0" fontId="1" fillId="0" borderId="17" xfId="0" applyFont="1" applyBorder="1" applyAlignment="1">
      <alignment horizontal="left"/>
    </xf>
    <xf numFmtId="17" fontId="4" fillId="0" borderId="17" xfId="0" applyNumberFormat="1" applyFont="1" applyBorder="1" applyAlignment="1" applyProtection="1">
      <alignment horizontal="left"/>
      <protection locked="0"/>
    </xf>
    <xf numFmtId="164" fontId="1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 textRotation="90"/>
    </xf>
    <xf numFmtId="0" fontId="1" fillId="0" borderId="20" xfId="0" applyFont="1" applyBorder="1" applyAlignment="1">
      <alignment horizontal="left" textRotation="90"/>
    </xf>
    <xf numFmtId="0" fontId="6" fillId="0" borderId="21" xfId="0" applyFont="1" applyBorder="1" applyAlignment="1">
      <alignment horizontal="center" textRotation="9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 textRotation="90"/>
      <protection locked="0"/>
    </xf>
    <xf numFmtId="1" fontId="4" fillId="0" borderId="23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 textRotation="90"/>
    </xf>
    <xf numFmtId="0" fontId="1" fillId="0" borderId="25" xfId="0" applyFont="1" applyBorder="1" applyAlignment="1">
      <alignment horizontal="center" textRotation="90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6" fillId="6" borderId="29" xfId="0" applyFont="1" applyFill="1" applyBorder="1" applyAlignment="1">
      <alignment horizontal="right"/>
    </xf>
    <xf numFmtId="1" fontId="4" fillId="0" borderId="31" xfId="0" applyNumberFormat="1" applyFont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64" fontId="1" fillId="0" borderId="1" xfId="0" applyNumberFormat="1" applyFont="1" applyBorder="1"/>
    <xf numFmtId="0" fontId="1" fillId="8" borderId="2" xfId="0" applyFont="1" applyFill="1" applyBorder="1" applyAlignment="1" applyProtection="1">
      <alignment horizontal="left"/>
      <protection locked="0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13" fillId="0" borderId="0" xfId="0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0" fillId="0" borderId="2" xfId="0" applyBorder="1"/>
    <xf numFmtId="0" fontId="13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10" fillId="2" borderId="1" xfId="0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>
      <alignment horizontal="left"/>
    </xf>
    <xf numFmtId="0" fontId="0" fillId="0" borderId="3" xfId="0" applyBorder="1"/>
    <xf numFmtId="0" fontId="13" fillId="0" borderId="0" xfId="0" applyFont="1"/>
    <xf numFmtId="0" fontId="1" fillId="0" borderId="0" xfId="0" applyFont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3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4" fillId="0" borderId="0" xfId="0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3" fillId="0" borderId="2" xfId="0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6" fillId="2" borderId="1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1" fillId="2" borderId="0" xfId="0" applyFont="1" applyFill="1"/>
    <xf numFmtId="164" fontId="1" fillId="0" borderId="2" xfId="0" applyNumberFormat="1" applyFont="1" applyBorder="1" applyAlignment="1">
      <alignment horizontal="left"/>
    </xf>
    <xf numFmtId="0" fontId="7" fillId="0" borderId="0" xfId="0" applyFont="1"/>
    <xf numFmtId="0" fontId="1" fillId="2" borderId="2" xfId="0" applyFont="1" applyFill="1" applyBorder="1" applyAlignment="1">
      <alignment horizontal="left"/>
    </xf>
    <xf numFmtId="1" fontId="4" fillId="6" borderId="10" xfId="0" applyNumberFormat="1" applyFont="1" applyFill="1" applyBorder="1" applyAlignment="1">
      <alignment horizontal="center"/>
    </xf>
    <xf numFmtId="1" fontId="4" fillId="6" borderId="30" xfId="0" applyNumberFormat="1" applyFont="1" applyFill="1" applyBorder="1" applyAlignment="1">
      <alignment horizontal="center"/>
    </xf>
    <xf numFmtId="164" fontId="6" fillId="0" borderId="3" xfId="0" applyNumberFormat="1" applyFont="1" applyBorder="1"/>
    <xf numFmtId="0" fontId="2" fillId="0" borderId="3" xfId="0" applyFont="1" applyBorder="1"/>
    <xf numFmtId="0" fontId="2" fillId="0" borderId="12" xfId="0" applyFont="1" applyBorder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3" fillId="2" borderId="1" xfId="0" applyFont="1" applyFill="1" applyBorder="1" applyAlignment="1">
      <alignment horizontal="right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0" fontId="0" fillId="0" borderId="0" xfId="0" applyBorder="1"/>
    <xf numFmtId="0" fontId="13" fillId="0" borderId="0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0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0" fillId="0" borderId="0" xfId="0" applyFill="1"/>
    <xf numFmtId="0" fontId="17" fillId="0" borderId="0" xfId="0" applyFont="1"/>
    <xf numFmtId="0" fontId="18" fillId="0" borderId="0" xfId="0" applyFont="1"/>
    <xf numFmtId="0" fontId="1" fillId="0" borderId="0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/>
    <xf numFmtId="0" fontId="13" fillId="0" borderId="1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152401</xdr:colOff>
      <xdr:row>0</xdr:row>
      <xdr:rowOff>57150</xdr:rowOff>
    </xdr:from>
    <xdr:to>
      <xdr:col>20</xdr:col>
      <xdr:colOff>1</xdr:colOff>
      <xdr:row>7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71601" y="57150"/>
          <a:ext cx="24765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 b="1"/>
            <a:t>Gemeinde Speicher</a:t>
          </a:r>
        </a:p>
        <a:p>
          <a:r>
            <a:rPr lang="de-CH" sz="1000"/>
            <a:t>Wasserversorgung,</a:t>
          </a:r>
          <a:r>
            <a:rPr lang="de-CH" sz="1000" baseline="0"/>
            <a:t> </a:t>
          </a:r>
          <a:r>
            <a:rPr lang="de-CH" sz="1000"/>
            <a:t>Dorf 10,</a:t>
          </a:r>
          <a:r>
            <a:rPr lang="de-CH" sz="1000" baseline="0"/>
            <a:t> </a:t>
          </a:r>
          <a:r>
            <a:rPr lang="de-CH" sz="1000"/>
            <a:t>9042 Speicher</a:t>
          </a:r>
        </a:p>
        <a:p>
          <a:endParaRPr lang="de-CH" sz="800"/>
        </a:p>
        <a:p>
          <a:r>
            <a:rPr lang="de-CH" sz="1000"/>
            <a:t>Wasserwart</a:t>
          </a:r>
          <a:endParaRPr lang="de-CH" sz="1000" baseline="0"/>
        </a:p>
        <a:p>
          <a:r>
            <a:rPr lang="de-CH" sz="1000" baseline="0"/>
            <a:t>Daniel Bischof</a:t>
          </a:r>
        </a:p>
        <a:p>
          <a:r>
            <a:rPr lang="de-CH" sz="1000" baseline="0"/>
            <a:t>071 343 72 11</a:t>
          </a:r>
        </a:p>
        <a:p>
          <a:r>
            <a:rPr lang="de-CH" sz="1000" baseline="0"/>
            <a:t>daniel.bischof@speicher.ar.ch</a:t>
          </a:r>
        </a:p>
        <a:p>
          <a:endParaRPr lang="de-CH" sz="1100"/>
        </a:p>
        <a:p>
          <a:endParaRPr lang="de-CH" sz="1100"/>
        </a:p>
      </xdr:txBody>
    </xdr:sp>
    <xdr:clientData/>
  </xdr:twoCellAnchor>
  <xdr:twoCellAnchor editAs="oneCell">
    <xdr:from>
      <xdr:col>1</xdr:col>
      <xdr:colOff>38101</xdr:colOff>
      <xdr:row>0</xdr:row>
      <xdr:rowOff>9525</xdr:rowOff>
    </xdr:from>
    <xdr:to>
      <xdr:col>8</xdr:col>
      <xdr:colOff>107943</xdr:colOff>
      <xdr:row>6</xdr:row>
      <xdr:rowOff>171449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twoCellAnchor>
  <xdr:oneCellAnchor>
    <xdr:from>
      <xdr:col>1</xdr:col>
      <xdr:colOff>38101</xdr:colOff>
      <xdr:row>55</xdr:row>
      <xdr:rowOff>9525</xdr:rowOff>
    </xdr:from>
    <xdr:ext cx="1203317" cy="1257299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9525"/>
          <a:ext cx="1203317" cy="1257299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101</xdr:row>
      <xdr:rowOff>9525</xdr:rowOff>
    </xdr:from>
    <xdr:ext cx="1203317" cy="1257299"/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8735675"/>
          <a:ext cx="1203317" cy="125729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142875</xdr:rowOff>
        </xdr:from>
        <xdr:to>
          <xdr:col>16</xdr:col>
          <xdr:colOff>38100</xdr:colOff>
          <xdr:row>22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20</xdr:row>
          <xdr:rowOff>142875</xdr:rowOff>
        </xdr:from>
        <xdr:to>
          <xdr:col>21</xdr:col>
          <xdr:colOff>76200</xdr:colOff>
          <xdr:row>22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20</xdr:row>
          <xdr:rowOff>152400</xdr:rowOff>
        </xdr:from>
        <xdr:to>
          <xdr:col>26</xdr:col>
          <xdr:colOff>266700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Auswechslung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133350</xdr:rowOff>
        </xdr:from>
        <xdr:to>
          <xdr:col>12</xdr:col>
          <xdr:colOff>38100</xdr:colOff>
          <xdr:row>22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133350</xdr:rowOff>
        </xdr:from>
        <xdr:to>
          <xdr:col>14</xdr:col>
          <xdr:colOff>180975</xdr:colOff>
          <xdr:row>28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Einfamilienhaus EFH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142875</xdr:rowOff>
        </xdr:from>
        <xdr:to>
          <xdr:col>12</xdr:col>
          <xdr:colOff>133350</xdr:colOff>
          <xdr:row>29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161925</xdr:rowOff>
        </xdr:from>
        <xdr:to>
          <xdr:col>22</xdr:col>
          <xdr:colOff>114300</xdr:colOff>
          <xdr:row>28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Mehrfamilienhaus MFH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152400</xdr:rowOff>
        </xdr:from>
        <xdr:to>
          <xdr:col>21</xdr:col>
          <xdr:colOff>38100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Tiefgarage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26</xdr:row>
          <xdr:rowOff>152400</xdr:rowOff>
        </xdr:from>
        <xdr:to>
          <xdr:col>27</xdr:col>
          <xdr:colOff>171450</xdr:colOff>
          <xdr:row>28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Gewerbebau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27</xdr:row>
          <xdr:rowOff>142875</xdr:rowOff>
        </xdr:from>
        <xdr:to>
          <xdr:col>26</xdr:col>
          <xdr:colOff>19050</xdr:colOff>
          <xdr:row>29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0</xdr:rowOff>
        </xdr:from>
        <xdr:to>
          <xdr:col>16</xdr:col>
          <xdr:colOff>200025</xdr:colOff>
          <xdr:row>37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49</xdr:row>
          <xdr:rowOff>152400</xdr:rowOff>
        </xdr:from>
        <xdr:to>
          <xdr:col>19</xdr:col>
          <xdr:colOff>209550</xdr:colOff>
          <xdr:row>51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36</xdr:row>
          <xdr:rowOff>152400</xdr:rowOff>
        </xdr:from>
        <xdr:to>
          <xdr:col>16</xdr:col>
          <xdr:colOff>200025</xdr:colOff>
          <xdr:row>38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38</xdr:row>
          <xdr:rowOff>152400</xdr:rowOff>
        </xdr:from>
        <xdr:to>
          <xdr:col>16</xdr:col>
          <xdr:colOff>200025</xdr:colOff>
          <xdr:row>40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39</xdr:row>
          <xdr:rowOff>142875</xdr:rowOff>
        </xdr:from>
        <xdr:to>
          <xdr:col>16</xdr:col>
          <xdr:colOff>200025</xdr:colOff>
          <xdr:row>41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41</xdr:row>
          <xdr:rowOff>152400</xdr:rowOff>
        </xdr:from>
        <xdr:to>
          <xdr:col>19</xdr:col>
          <xdr:colOff>209550</xdr:colOff>
          <xdr:row>43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43</xdr:row>
          <xdr:rowOff>152400</xdr:rowOff>
        </xdr:from>
        <xdr:to>
          <xdr:col>19</xdr:col>
          <xdr:colOff>209550</xdr:colOff>
          <xdr:row>45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44</xdr:row>
          <xdr:rowOff>152400</xdr:rowOff>
        </xdr:from>
        <xdr:to>
          <xdr:col>19</xdr:col>
          <xdr:colOff>209550</xdr:colOff>
          <xdr:row>46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47</xdr:row>
          <xdr:rowOff>142875</xdr:rowOff>
        </xdr:from>
        <xdr:to>
          <xdr:col>19</xdr:col>
          <xdr:colOff>209550</xdr:colOff>
          <xdr:row>49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0</xdr:rowOff>
        </xdr:from>
        <xdr:to>
          <xdr:col>20</xdr:col>
          <xdr:colOff>142875</xdr:colOff>
          <xdr:row>37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161925</xdr:rowOff>
        </xdr:from>
        <xdr:to>
          <xdr:col>20</xdr:col>
          <xdr:colOff>142875</xdr:colOff>
          <xdr:row>41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161925</xdr:rowOff>
        </xdr:from>
        <xdr:to>
          <xdr:col>20</xdr:col>
          <xdr:colOff>142875</xdr:colOff>
          <xdr:row>38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38</xdr:row>
          <xdr:rowOff>161925</xdr:rowOff>
        </xdr:from>
        <xdr:to>
          <xdr:col>20</xdr:col>
          <xdr:colOff>142875</xdr:colOff>
          <xdr:row>40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41</xdr:row>
          <xdr:rowOff>161925</xdr:rowOff>
        </xdr:from>
        <xdr:to>
          <xdr:col>23</xdr:col>
          <xdr:colOff>152400</xdr:colOff>
          <xdr:row>43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43</xdr:row>
          <xdr:rowOff>161925</xdr:rowOff>
        </xdr:from>
        <xdr:to>
          <xdr:col>23</xdr:col>
          <xdr:colOff>152400</xdr:colOff>
          <xdr:row>45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44</xdr:row>
          <xdr:rowOff>161925</xdr:rowOff>
        </xdr:from>
        <xdr:to>
          <xdr:col>23</xdr:col>
          <xdr:colOff>152400</xdr:colOff>
          <xdr:row>46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47</xdr:row>
          <xdr:rowOff>152400</xdr:rowOff>
        </xdr:from>
        <xdr:to>
          <xdr:col>23</xdr:col>
          <xdr:colOff>152400</xdr:colOff>
          <xdr:row>49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49</xdr:row>
          <xdr:rowOff>161925</xdr:rowOff>
        </xdr:from>
        <xdr:to>
          <xdr:col>23</xdr:col>
          <xdr:colOff>152400</xdr:colOff>
          <xdr:row>51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52</xdr:row>
          <xdr:rowOff>152400</xdr:rowOff>
        </xdr:from>
        <xdr:ext cx="1800225" cy="21907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C9CFF894-D06E-473B-9449-B681727D8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für Gartenanlage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19050</xdr:colOff>
          <xdr:row>53</xdr:row>
          <xdr:rowOff>152400</xdr:rowOff>
        </xdr:from>
        <xdr:ext cx="1800225" cy="21907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EFFEF81C-63FD-487E-927E-5BDF09F0E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für Hausinstallation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23</xdr:row>
          <xdr:rowOff>133350</xdr:rowOff>
        </xdr:from>
        <xdr:ext cx="1266825" cy="23812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2157E2F0-51C2-49D3-A55F-887D914031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Einfamilienhaus EFH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</xdr:colOff>
          <xdr:row>24</xdr:row>
          <xdr:rowOff>142875</xdr:rowOff>
        </xdr:from>
        <xdr:ext cx="781050" cy="2190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640BF37-6EC1-4A60-9506-93624C79D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Garage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23</xdr:row>
          <xdr:rowOff>161925</xdr:rowOff>
        </xdr:from>
        <xdr:ext cx="1428750" cy="1905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A9C2D0C-EED7-4605-BA37-DA8719C4C7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Mehrfamilienhaus MFH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24</xdr:row>
          <xdr:rowOff>152400</xdr:rowOff>
        </xdr:from>
        <xdr:ext cx="1133475" cy="2095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64296D4-B448-476A-9F44-01C7784EE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Tiefgarage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9525</xdr:colOff>
          <xdr:row>23</xdr:row>
          <xdr:rowOff>152400</xdr:rowOff>
        </xdr:from>
        <xdr:ext cx="1190625" cy="2095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8D5EB73-BF27-4A18-9D02-8807C19EB8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Gewerbebau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9525</xdr:colOff>
          <xdr:row>24</xdr:row>
          <xdr:rowOff>142875</xdr:rowOff>
        </xdr:from>
        <xdr:ext cx="666750" cy="2286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F7E4E015-CB3A-4CE5-99F0-5E5E3CE15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Stall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9525</xdr:colOff>
          <xdr:row>66</xdr:row>
          <xdr:rowOff>0</xdr:rowOff>
        </xdr:from>
        <xdr:ext cx="1800225" cy="21907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6AD648A1-8816-47A7-B783-F9BC6D1360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vorhanden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9525</xdr:colOff>
          <xdr:row>67</xdr:row>
          <xdr:rowOff>0</xdr:rowOff>
        </xdr:from>
        <xdr:ext cx="1800225" cy="21907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D7E57D17-F683-4578-8EBC-922918625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wird nachgereicht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6"/>
  <sheetViews>
    <sheetView tabSelected="1" topLeftCell="A36" zoomScaleNormal="100" workbookViewId="0">
      <selection activeCell="J13" sqref="J13:AB13"/>
    </sheetView>
  </sheetViews>
  <sheetFormatPr baseColWidth="10" defaultColWidth="11.28515625" defaultRowHeight="12.75" x14ac:dyDescent="0.2"/>
  <cols>
    <col min="1" max="1" width="1.28515625" customWidth="1"/>
    <col min="3" max="3" width="2.140625" customWidth="1"/>
    <col min="4" max="4" width="11.42578125" hidden="1" customWidth="1"/>
    <col min="5" max="5" width="11.28515625" hidden="1" customWidth="1"/>
    <col min="6" max="7" width="11.42578125" hidden="1" customWidth="1"/>
    <col min="8" max="8" width="3.5703125" customWidth="1"/>
    <col min="9" max="26" width="3.28515625" customWidth="1"/>
    <col min="27" max="28" width="5.5703125" customWidth="1"/>
    <col min="29" max="29" width="5.7109375" customWidth="1"/>
  </cols>
  <sheetData>
    <row r="1" spans="1:31" ht="15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ht="14.25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31" ht="14.25" x14ac:dyDescent="0.2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1"/>
      <c r="M3" s="1"/>
      <c r="N3" s="1"/>
      <c r="O3" s="1"/>
      <c r="P3" s="1"/>
      <c r="Q3" s="1"/>
      <c r="R3" s="1"/>
      <c r="S3" s="1"/>
      <c r="T3" s="1"/>
      <c r="U3" s="1"/>
    </row>
    <row r="4" spans="1:31" ht="14.25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31" ht="14.25" x14ac:dyDescent="0.2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1"/>
      <c r="M5" s="1"/>
      <c r="N5" s="1"/>
      <c r="O5" s="1"/>
      <c r="P5" s="1"/>
      <c r="Q5" s="1"/>
      <c r="R5" s="1"/>
      <c r="S5" s="1"/>
      <c r="T5" s="1"/>
      <c r="U5" s="1"/>
    </row>
    <row r="6" spans="1:31" ht="14.25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1"/>
      <c r="M6" s="1"/>
      <c r="N6" s="1"/>
      <c r="O6" s="1"/>
      <c r="P6" s="1"/>
      <c r="Q6" s="1"/>
      <c r="R6" s="1"/>
      <c r="S6" s="1"/>
      <c r="T6" s="1"/>
      <c r="U6" s="1"/>
    </row>
    <row r="7" spans="1:31" ht="14.25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1"/>
      <c r="M7" s="1"/>
      <c r="N7" s="1"/>
      <c r="O7" s="1"/>
      <c r="P7" s="1"/>
      <c r="Q7" s="1"/>
      <c r="R7" s="1"/>
      <c r="S7" s="1"/>
      <c r="T7" s="1"/>
      <c r="U7" s="1"/>
      <c r="V7" s="98" t="s">
        <v>34</v>
      </c>
      <c r="W7" s="98"/>
      <c r="X7" s="98"/>
      <c r="Y7" s="98"/>
      <c r="Z7" s="96"/>
      <c r="AA7" s="97"/>
      <c r="AB7" s="97"/>
    </row>
    <row r="8" spans="1:31" s="142" customFormat="1" ht="6" customHeight="1" x14ac:dyDescent="0.15"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31" ht="18" x14ac:dyDescent="0.25">
      <c r="A9" s="107" t="s">
        <v>84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31" x14ac:dyDescent="0.2"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1" ht="13.5" customHeight="1" x14ac:dyDescent="0.2">
      <c r="A11" s="78" t="s">
        <v>13</v>
      </c>
      <c r="B11" s="78"/>
      <c r="C11" s="78"/>
      <c r="D11" s="78"/>
      <c r="E11" s="78"/>
      <c r="F11" s="78"/>
      <c r="G11" s="78"/>
      <c r="H11" s="78"/>
      <c r="I11" s="101"/>
      <c r="J11" s="102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50" t="s">
        <v>0</v>
      </c>
      <c r="V11" s="102"/>
      <c r="W11" s="102"/>
      <c r="X11" s="5" t="s">
        <v>1</v>
      </c>
      <c r="Y11" s="102"/>
      <c r="Z11" s="102"/>
      <c r="AA11" s="102"/>
      <c r="AB11" s="102"/>
    </row>
    <row r="12" spans="1:31" ht="13.5" customHeight="1" x14ac:dyDescent="0.2">
      <c r="A12" s="78" t="s">
        <v>54</v>
      </c>
      <c r="B12" s="78"/>
      <c r="C12" s="78"/>
      <c r="D12" s="78"/>
      <c r="E12" s="78"/>
      <c r="F12" s="78"/>
      <c r="G12" s="78"/>
      <c r="H12" s="78"/>
      <c r="I12" s="78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</row>
    <row r="13" spans="1:31" ht="13.5" customHeight="1" x14ac:dyDescent="0.2">
      <c r="A13" s="78" t="s">
        <v>60</v>
      </c>
      <c r="B13" s="78"/>
      <c r="C13" s="78"/>
      <c r="D13" s="78"/>
      <c r="E13" s="78"/>
      <c r="F13" s="78"/>
      <c r="G13" s="78"/>
      <c r="H13" s="78"/>
      <c r="I13" s="78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</row>
    <row r="14" spans="1:31" ht="13.5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9"/>
      <c r="AB14" s="59"/>
      <c r="AC14" s="52"/>
    </row>
    <row r="15" spans="1:31" ht="13.5" customHeight="1" x14ac:dyDescent="0.2">
      <c r="A15" s="78" t="s">
        <v>14</v>
      </c>
      <c r="B15" s="78"/>
      <c r="C15" s="78"/>
      <c r="D15" s="78"/>
      <c r="E15" s="78"/>
      <c r="F15" s="78"/>
      <c r="G15" s="78"/>
      <c r="H15" s="78"/>
      <c r="I15" s="101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51" t="s">
        <v>57</v>
      </c>
      <c r="Y15" s="106"/>
      <c r="Z15" s="91"/>
      <c r="AA15" s="91"/>
      <c r="AB15" s="91"/>
      <c r="AE15" s="24"/>
    </row>
    <row r="16" spans="1:31" ht="13.5" customHeight="1" x14ac:dyDescent="0.2">
      <c r="A16" s="78" t="s">
        <v>59</v>
      </c>
      <c r="B16" s="78"/>
      <c r="C16" s="78"/>
      <c r="D16" s="78"/>
      <c r="E16" s="78"/>
      <c r="F16" s="78"/>
      <c r="G16" s="78"/>
      <c r="H16" s="78"/>
      <c r="I16" s="101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51" t="s">
        <v>57</v>
      </c>
      <c r="Y16" s="106"/>
      <c r="Z16" s="91"/>
      <c r="AA16" s="91"/>
      <c r="AB16" s="91"/>
      <c r="AE16" s="24"/>
    </row>
    <row r="17" spans="1:31" ht="13.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9"/>
      <c r="AB17" s="59"/>
      <c r="AC17" s="52"/>
    </row>
    <row r="18" spans="1:31" ht="13.5" customHeight="1" x14ac:dyDescent="0.2">
      <c r="A18" s="78" t="s">
        <v>61</v>
      </c>
      <c r="B18" s="78"/>
      <c r="C18" s="78"/>
      <c r="D18" s="78"/>
      <c r="E18" s="78"/>
      <c r="F18" s="78"/>
      <c r="G18" s="78"/>
      <c r="H18" s="78"/>
      <c r="I18" s="101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51" t="s">
        <v>57</v>
      </c>
      <c r="Y18" s="106"/>
      <c r="Z18" s="91"/>
      <c r="AA18" s="91"/>
      <c r="AB18" s="91"/>
      <c r="AE18" s="24"/>
    </row>
    <row r="19" spans="1:31" ht="13.5" customHeight="1" x14ac:dyDescent="0.2">
      <c r="A19" s="78" t="s">
        <v>58</v>
      </c>
      <c r="B19" s="78"/>
      <c r="C19" s="78"/>
      <c r="D19" s="78"/>
      <c r="E19" s="78"/>
      <c r="F19" s="78"/>
      <c r="G19" s="78"/>
      <c r="H19" s="78"/>
      <c r="I19" s="78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51" t="s">
        <v>57</v>
      </c>
      <c r="Y19" s="106"/>
      <c r="Z19" s="91"/>
      <c r="AA19" s="91"/>
      <c r="AB19" s="91"/>
      <c r="AE19" s="24"/>
    </row>
    <row r="20" spans="1:31" ht="13.5" customHeight="1" x14ac:dyDescent="0.2">
      <c r="A20" s="78" t="s">
        <v>90</v>
      </c>
      <c r="B20" s="78"/>
      <c r="C20" s="78"/>
      <c r="D20" s="78"/>
      <c r="E20" s="78"/>
      <c r="F20" s="78"/>
      <c r="G20" s="78"/>
      <c r="H20" s="78"/>
      <c r="I20" s="78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51" t="s">
        <v>57</v>
      </c>
      <c r="Y20" s="106"/>
      <c r="Z20" s="91"/>
      <c r="AA20" s="91"/>
      <c r="AB20" s="91"/>
      <c r="AE20" s="24"/>
    </row>
    <row r="21" spans="1:31" ht="13.5" customHeight="1" x14ac:dyDescent="0.2">
      <c r="A21" s="78"/>
      <c r="B21" s="78"/>
      <c r="C21" s="78"/>
      <c r="D21" s="78"/>
      <c r="E21" s="78"/>
      <c r="F21" s="78"/>
      <c r="G21" s="78"/>
      <c r="H21" s="78"/>
      <c r="I21" s="78"/>
      <c r="J21" s="52"/>
      <c r="K21" s="52"/>
      <c r="M21" s="71"/>
      <c r="N21" s="52"/>
      <c r="P21" s="70"/>
      <c r="Q21" s="52"/>
      <c r="R21" s="52"/>
      <c r="V21" s="52"/>
      <c r="W21" s="52"/>
      <c r="Y21" s="52"/>
      <c r="Z21" s="52"/>
      <c r="AA21" s="59"/>
      <c r="AB21" s="59"/>
      <c r="AC21" s="52"/>
    </row>
    <row r="22" spans="1:31" ht="13.5" customHeight="1" x14ac:dyDescent="0.2">
      <c r="A22" s="78" t="s">
        <v>15</v>
      </c>
      <c r="B22" s="78"/>
      <c r="C22" s="78"/>
      <c r="D22" s="78"/>
      <c r="E22" s="78"/>
      <c r="F22" s="78"/>
      <c r="G22" s="78"/>
      <c r="H22" s="78"/>
      <c r="I22" s="78"/>
      <c r="J22" s="67"/>
      <c r="K22" s="126"/>
      <c r="L22" s="126"/>
      <c r="M22" s="60"/>
      <c r="N22" s="67"/>
      <c r="O22" s="126"/>
      <c r="P22" s="126"/>
      <c r="R22" s="67"/>
      <c r="S22" s="126"/>
      <c r="T22" s="126"/>
      <c r="U22" s="126"/>
      <c r="W22" s="67"/>
      <c r="X22" s="126"/>
      <c r="Y22" s="126"/>
      <c r="Z22" s="126"/>
      <c r="AA22" s="126"/>
      <c r="AB22" s="59"/>
    </row>
    <row r="23" spans="1:31" ht="13.5" customHeight="1" x14ac:dyDescent="0.2">
      <c r="A23" s="78" t="s">
        <v>16</v>
      </c>
      <c r="B23" s="78"/>
      <c r="C23" s="78"/>
      <c r="D23" s="78"/>
      <c r="E23" s="78"/>
      <c r="F23" s="78"/>
      <c r="G23" s="78"/>
      <c r="H23" s="78"/>
      <c r="I23" s="78"/>
      <c r="J23" s="128"/>
      <c r="K23" s="128"/>
      <c r="L23" s="128"/>
      <c r="M23" s="128"/>
      <c r="N23" s="128"/>
      <c r="O23" s="128"/>
      <c r="P23" s="128"/>
      <c r="Q23" s="128"/>
      <c r="R23" s="94" t="s">
        <v>2</v>
      </c>
      <c r="S23" s="94"/>
      <c r="T23" s="94"/>
      <c r="U23" s="94"/>
      <c r="V23" s="104"/>
      <c r="W23" s="104"/>
      <c r="X23" s="104"/>
      <c r="Y23" s="104"/>
      <c r="Z23" s="104"/>
      <c r="AA23" s="104"/>
      <c r="AB23" s="104"/>
      <c r="AC23" s="52"/>
    </row>
    <row r="24" spans="1:31" ht="13.5" customHeight="1" x14ac:dyDescent="0.2">
      <c r="A24" s="78"/>
      <c r="B24" s="78"/>
      <c r="C24" s="78"/>
      <c r="D24" s="78"/>
      <c r="E24" s="78"/>
      <c r="F24" s="78"/>
      <c r="G24" s="78"/>
      <c r="H24" s="78"/>
      <c r="I24" s="78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B24" s="53"/>
      <c r="AC24" s="52"/>
    </row>
    <row r="25" spans="1:31" ht="13.5" customHeight="1" x14ac:dyDescent="0.2">
      <c r="A25" s="78" t="s">
        <v>91</v>
      </c>
      <c r="B25" s="78"/>
      <c r="C25" s="78"/>
      <c r="D25" s="78"/>
      <c r="E25" s="78"/>
      <c r="F25" s="78"/>
      <c r="G25" s="78"/>
      <c r="H25" s="78"/>
      <c r="I25" s="78"/>
      <c r="J25" s="67"/>
      <c r="K25" s="92"/>
      <c r="L25" s="92"/>
      <c r="M25" s="92"/>
      <c r="N25" s="92"/>
      <c r="O25" s="92"/>
      <c r="P25" s="60"/>
      <c r="Q25" s="67"/>
      <c r="R25" s="129"/>
      <c r="S25" s="129"/>
      <c r="T25" s="129"/>
      <c r="U25" s="129"/>
      <c r="V25" s="129"/>
      <c r="X25" s="67"/>
      <c r="Y25" s="92"/>
      <c r="Z25" s="92"/>
      <c r="AA25" s="92"/>
      <c r="AB25" s="17"/>
      <c r="AC25" s="52"/>
    </row>
    <row r="26" spans="1:31" ht="13.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67"/>
      <c r="K26" s="109"/>
      <c r="L26" s="109"/>
      <c r="M26" s="54"/>
      <c r="N26" s="61"/>
      <c r="O26" s="54"/>
      <c r="P26" s="61"/>
      <c r="Q26" s="67"/>
      <c r="R26" s="54"/>
      <c r="S26" s="61"/>
      <c r="T26" s="61"/>
      <c r="U26" s="61"/>
      <c r="V26" s="54"/>
      <c r="W26" s="61"/>
      <c r="X26" s="67"/>
      <c r="Y26" s="109"/>
      <c r="Z26" s="109"/>
      <c r="AA26" s="55"/>
      <c r="AB26" s="55"/>
      <c r="AC26" s="52"/>
    </row>
    <row r="27" spans="1:31" ht="13.5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52"/>
      <c r="K27" s="52"/>
      <c r="Q27" s="52"/>
      <c r="W27" s="52"/>
      <c r="X27" s="52"/>
      <c r="AB27" s="53"/>
      <c r="AC27" s="52"/>
      <c r="AD27" t="s">
        <v>88</v>
      </c>
    </row>
    <row r="28" spans="1:31" ht="13.5" customHeight="1" x14ac:dyDescent="0.2">
      <c r="A28" s="78" t="s">
        <v>92</v>
      </c>
      <c r="B28" s="78"/>
      <c r="C28" s="78"/>
      <c r="D28" s="78"/>
      <c r="E28" s="78"/>
      <c r="F28" s="78"/>
      <c r="G28" s="78"/>
      <c r="H28" s="78"/>
      <c r="I28" s="78"/>
      <c r="J28" s="67"/>
      <c r="K28" s="92"/>
      <c r="L28" s="92"/>
      <c r="M28" s="92"/>
      <c r="N28" s="92"/>
      <c r="O28" s="92"/>
      <c r="P28" s="60"/>
      <c r="Q28" s="67"/>
      <c r="R28" s="129"/>
      <c r="S28" s="129"/>
      <c r="T28" s="129"/>
      <c r="U28" s="129"/>
      <c r="V28" s="129"/>
      <c r="X28" s="67"/>
      <c r="Y28" s="92"/>
      <c r="Z28" s="92"/>
      <c r="AA28" s="92"/>
      <c r="AB28" s="17"/>
      <c r="AC28" s="52"/>
    </row>
    <row r="29" spans="1:31" ht="13.5" customHeight="1" x14ac:dyDescent="0.2">
      <c r="A29" s="78"/>
      <c r="B29" s="78"/>
      <c r="C29" s="78"/>
      <c r="D29" s="78"/>
      <c r="E29" s="78"/>
      <c r="F29" s="78"/>
      <c r="G29" s="78"/>
      <c r="H29" s="78"/>
      <c r="I29" s="78"/>
      <c r="J29" s="67"/>
      <c r="K29" s="109"/>
      <c r="L29" s="109"/>
      <c r="M29" s="54"/>
      <c r="N29" s="61"/>
      <c r="O29" s="54"/>
      <c r="P29" s="61"/>
      <c r="Q29" s="67"/>
      <c r="R29" s="54"/>
      <c r="S29" s="61"/>
      <c r="T29" s="61"/>
      <c r="U29" s="61"/>
      <c r="V29" s="54"/>
      <c r="W29" s="61"/>
      <c r="X29" s="67"/>
      <c r="Y29" s="109"/>
      <c r="Z29" s="109"/>
      <c r="AA29" s="55"/>
      <c r="AB29" s="55"/>
      <c r="AC29" s="52"/>
    </row>
    <row r="30" spans="1:31" s="141" customFormat="1" ht="13.5" customHeight="1" x14ac:dyDescent="0.2">
      <c r="A30" s="135"/>
      <c r="B30" s="135"/>
      <c r="C30" s="135"/>
      <c r="D30" s="135"/>
      <c r="E30" s="135"/>
      <c r="F30" s="135"/>
      <c r="G30" s="135"/>
      <c r="H30" s="135"/>
      <c r="I30" s="135"/>
      <c r="J30" s="136"/>
      <c r="K30" s="137"/>
      <c r="L30" s="137"/>
      <c r="M30" s="137"/>
      <c r="N30" s="138"/>
      <c r="O30" s="137"/>
      <c r="P30" s="138"/>
      <c r="Q30" s="136"/>
      <c r="R30" s="137"/>
      <c r="S30" s="138"/>
      <c r="T30" s="138"/>
      <c r="U30" s="138"/>
      <c r="V30" s="137"/>
      <c r="W30" s="138"/>
      <c r="X30" s="136"/>
      <c r="Y30" s="137"/>
      <c r="Z30" s="137"/>
      <c r="AA30" s="139"/>
      <c r="AB30" s="139"/>
      <c r="AC30" s="140"/>
    </row>
    <row r="31" spans="1:31" ht="13.5" customHeight="1" x14ac:dyDescent="0.2">
      <c r="A31" s="78" t="s">
        <v>93</v>
      </c>
      <c r="B31" s="78"/>
      <c r="C31" s="78"/>
      <c r="D31" s="78"/>
      <c r="E31" s="78"/>
      <c r="F31" s="78"/>
      <c r="G31" s="78"/>
      <c r="H31" s="78"/>
      <c r="I31" s="78"/>
      <c r="J31" s="89"/>
      <c r="K31" s="89"/>
      <c r="L31" s="60" t="s">
        <v>62</v>
      </c>
      <c r="M31" s="17"/>
      <c r="N31" s="17"/>
      <c r="O31" s="17"/>
      <c r="P31" s="127"/>
      <c r="Q31" s="127"/>
      <c r="R31" s="92" t="s">
        <v>63</v>
      </c>
      <c r="S31" s="92"/>
      <c r="T31" s="92"/>
      <c r="U31" s="92"/>
      <c r="V31" s="17"/>
      <c r="W31" s="127"/>
      <c r="X31" s="127"/>
      <c r="Y31" s="92" t="s">
        <v>65</v>
      </c>
      <c r="Z31" s="92"/>
      <c r="AA31" s="92"/>
      <c r="AB31" s="58"/>
      <c r="AC31" s="52"/>
    </row>
    <row r="32" spans="1:31" ht="13.5" customHeight="1" x14ac:dyDescent="0.2">
      <c r="A32" s="78"/>
      <c r="B32" s="78"/>
      <c r="C32" s="78"/>
      <c r="D32" s="78"/>
      <c r="E32" s="78"/>
      <c r="F32" s="78"/>
      <c r="G32" s="78"/>
      <c r="H32" s="78"/>
      <c r="I32" s="78"/>
      <c r="J32" s="89"/>
      <c r="K32" s="89"/>
      <c r="L32" s="60" t="s">
        <v>64</v>
      </c>
      <c r="M32" s="60"/>
      <c r="N32" s="60"/>
      <c r="O32" s="17"/>
      <c r="P32" s="89"/>
      <c r="Q32" s="89"/>
      <c r="R32" s="109" t="s">
        <v>66</v>
      </c>
      <c r="S32" s="109"/>
      <c r="T32" s="109"/>
      <c r="U32" s="17"/>
      <c r="V32" s="17"/>
      <c r="W32" s="17"/>
      <c r="X32" s="60"/>
      <c r="Y32" s="60"/>
      <c r="Z32" s="60"/>
      <c r="AA32" s="58"/>
      <c r="AB32" s="58"/>
      <c r="AC32" s="52"/>
    </row>
    <row r="33" spans="1:29" ht="13.5" customHeight="1" x14ac:dyDescent="0.2">
      <c r="A33" s="78"/>
      <c r="B33" s="78"/>
      <c r="C33" s="78"/>
      <c r="D33" s="78"/>
      <c r="E33" s="78"/>
      <c r="F33" s="78"/>
      <c r="G33" s="78"/>
      <c r="H33" s="78"/>
      <c r="I33" s="78"/>
      <c r="J33" s="52"/>
      <c r="K33" s="52"/>
      <c r="L33" s="52"/>
      <c r="N33" s="52"/>
      <c r="O33" s="52"/>
      <c r="P33" s="52"/>
      <c r="Q33" s="52"/>
      <c r="S33" s="52"/>
      <c r="T33" s="52"/>
      <c r="U33" s="52"/>
      <c r="V33" s="52"/>
      <c r="W33" s="52"/>
      <c r="X33" s="52"/>
      <c r="Z33" s="52"/>
      <c r="AA33" s="53"/>
      <c r="AB33" s="53"/>
      <c r="AC33" s="52"/>
    </row>
    <row r="34" spans="1:29" ht="13.5" customHeight="1" x14ac:dyDescent="0.2">
      <c r="A34" s="78" t="s">
        <v>94</v>
      </c>
      <c r="B34" s="78"/>
      <c r="C34" s="78"/>
      <c r="D34" s="78"/>
      <c r="E34" s="78"/>
      <c r="F34" s="78"/>
      <c r="G34" s="78"/>
      <c r="H34" s="78"/>
      <c r="I34" s="78"/>
      <c r="J34" s="89"/>
      <c r="K34" s="89"/>
      <c r="L34" s="60" t="s">
        <v>62</v>
      </c>
      <c r="M34" s="17"/>
      <c r="N34" s="17"/>
      <c r="O34" s="17"/>
      <c r="P34" s="127"/>
      <c r="Q34" s="127"/>
      <c r="R34" s="92" t="s">
        <v>63</v>
      </c>
      <c r="S34" s="92"/>
      <c r="T34" s="92"/>
      <c r="U34" s="92"/>
      <c r="V34" s="17"/>
      <c r="W34" s="127"/>
      <c r="X34" s="127"/>
      <c r="Y34" s="92" t="s">
        <v>65</v>
      </c>
      <c r="Z34" s="92"/>
      <c r="AA34" s="92"/>
      <c r="AB34" s="58"/>
      <c r="AC34" s="52"/>
    </row>
    <row r="35" spans="1:29" ht="13.5" customHeight="1" x14ac:dyDescent="0.2">
      <c r="A35" s="78"/>
      <c r="B35" s="78"/>
      <c r="C35" s="78"/>
      <c r="D35" s="78"/>
      <c r="E35" s="78"/>
      <c r="F35" s="78"/>
      <c r="G35" s="78"/>
      <c r="H35" s="78"/>
      <c r="I35" s="78"/>
      <c r="J35" s="89"/>
      <c r="K35" s="89"/>
      <c r="L35" s="60" t="s">
        <v>64</v>
      </c>
      <c r="M35" s="60"/>
      <c r="N35" s="60"/>
      <c r="O35" s="17"/>
      <c r="P35" s="89"/>
      <c r="Q35" s="89"/>
      <c r="R35" s="109" t="s">
        <v>66</v>
      </c>
      <c r="S35" s="109"/>
      <c r="T35" s="109"/>
      <c r="U35" s="17"/>
      <c r="V35" s="17"/>
      <c r="W35" s="17"/>
      <c r="X35" s="60"/>
      <c r="Y35" s="60"/>
      <c r="Z35" s="60"/>
      <c r="AA35" s="58"/>
      <c r="AB35" s="58"/>
      <c r="AC35" s="52"/>
    </row>
    <row r="36" spans="1:29" ht="13.5" customHeight="1" x14ac:dyDescent="0.2">
      <c r="A36" s="78"/>
      <c r="B36" s="78"/>
      <c r="C36" s="78"/>
      <c r="D36" s="78"/>
      <c r="E36" s="78"/>
      <c r="F36" s="78"/>
      <c r="G36" s="78"/>
      <c r="H36" s="78"/>
      <c r="I36" s="78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3"/>
      <c r="AB36" s="53"/>
      <c r="AC36" s="52"/>
    </row>
    <row r="37" spans="1:29" ht="13.5" customHeight="1" x14ac:dyDescent="0.2">
      <c r="A37" s="78" t="s">
        <v>67</v>
      </c>
      <c r="B37" s="78"/>
      <c r="C37" s="78"/>
      <c r="D37" s="78"/>
      <c r="E37" s="78"/>
      <c r="F37" s="78"/>
      <c r="G37" s="78"/>
      <c r="H37" s="78"/>
      <c r="I37" s="78"/>
      <c r="J37" s="62" t="s">
        <v>75</v>
      </c>
      <c r="K37" s="62"/>
      <c r="L37" s="62"/>
      <c r="M37" s="62"/>
      <c r="N37" s="62"/>
      <c r="O37" s="17"/>
      <c r="P37" s="67"/>
      <c r="Q37" s="60"/>
      <c r="R37" s="60"/>
      <c r="S37" s="67"/>
      <c r="T37" s="92"/>
      <c r="U37" s="92"/>
      <c r="W37" s="60"/>
      <c r="X37" s="60"/>
      <c r="Y37" s="60"/>
      <c r="Z37" s="60"/>
      <c r="AA37" s="58"/>
      <c r="AB37" s="58"/>
      <c r="AC37" s="52"/>
    </row>
    <row r="38" spans="1:29" ht="13.5" customHeight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94" t="s">
        <v>69</v>
      </c>
      <c r="K38" s="94"/>
      <c r="L38" s="94"/>
      <c r="M38" s="94"/>
      <c r="N38" s="94"/>
      <c r="O38" s="94"/>
      <c r="P38" s="67"/>
      <c r="Q38" s="60"/>
      <c r="R38" s="60"/>
      <c r="S38" s="67"/>
      <c r="T38" s="92"/>
      <c r="U38" s="92"/>
      <c r="V38" s="54"/>
      <c r="W38" s="54"/>
      <c r="X38" s="54"/>
      <c r="Y38" s="54"/>
      <c r="Z38" s="54"/>
      <c r="AA38" s="55"/>
      <c r="AB38" s="55"/>
      <c r="AC38" s="52"/>
    </row>
    <row r="39" spans="1:29" ht="13.5" customHeight="1" x14ac:dyDescent="0.2">
      <c r="A39" s="78"/>
      <c r="B39" s="78"/>
      <c r="C39" s="78"/>
      <c r="D39" s="78"/>
      <c r="E39" s="78"/>
      <c r="F39" s="78"/>
      <c r="G39" s="78"/>
      <c r="H39" s="78"/>
      <c r="I39" s="78"/>
      <c r="J39" s="52"/>
      <c r="K39" s="52"/>
      <c r="L39" s="52"/>
      <c r="M39" s="52"/>
      <c r="N39" s="52"/>
      <c r="Q39" s="52"/>
      <c r="T39" s="52"/>
      <c r="W39" s="68"/>
      <c r="X39" s="68"/>
      <c r="Y39" s="52"/>
      <c r="Z39" s="52" t="s">
        <v>87</v>
      </c>
      <c r="AA39" s="53"/>
      <c r="AB39" s="53"/>
      <c r="AC39" s="52"/>
    </row>
    <row r="40" spans="1:29" ht="13.5" customHeight="1" x14ac:dyDescent="0.2">
      <c r="A40" s="78" t="s">
        <v>68</v>
      </c>
      <c r="B40" s="78"/>
      <c r="C40" s="78"/>
      <c r="D40" s="78"/>
      <c r="E40" s="78"/>
      <c r="F40" s="78"/>
      <c r="G40" s="78"/>
      <c r="H40" s="78"/>
      <c r="I40" s="78"/>
      <c r="J40" s="62" t="s">
        <v>75</v>
      </c>
      <c r="K40" s="62"/>
      <c r="L40" s="62"/>
      <c r="M40" s="62"/>
      <c r="N40" s="62"/>
      <c r="O40" s="17"/>
      <c r="P40" s="67"/>
      <c r="Q40" s="60"/>
      <c r="R40" s="60"/>
      <c r="S40" s="67"/>
      <c r="T40" s="92"/>
      <c r="U40" s="92"/>
      <c r="V40" s="60"/>
      <c r="W40" s="60"/>
      <c r="X40" s="60"/>
      <c r="Y40" s="60"/>
      <c r="Z40" s="60"/>
      <c r="AA40" s="58"/>
      <c r="AB40" s="58"/>
      <c r="AC40" s="52"/>
    </row>
    <row r="41" spans="1:29" ht="13.5" customHeight="1" x14ac:dyDescent="0.2">
      <c r="A41" s="78"/>
      <c r="B41" s="78"/>
      <c r="C41" s="78"/>
      <c r="D41" s="78"/>
      <c r="E41" s="78"/>
      <c r="F41" s="78"/>
      <c r="G41" s="78"/>
      <c r="H41" s="78"/>
      <c r="I41" s="78"/>
      <c r="J41" s="94" t="s">
        <v>69</v>
      </c>
      <c r="K41" s="94"/>
      <c r="L41" s="94"/>
      <c r="M41" s="94"/>
      <c r="N41" s="94"/>
      <c r="O41" s="94"/>
      <c r="P41" s="67"/>
      <c r="Q41" s="60"/>
      <c r="R41" s="60"/>
      <c r="S41" s="67"/>
      <c r="T41" s="92"/>
      <c r="U41" s="92"/>
      <c r="V41" s="54"/>
      <c r="W41" s="54"/>
      <c r="X41" s="54"/>
      <c r="Y41" s="54" t="s">
        <v>87</v>
      </c>
      <c r="Z41" s="54"/>
      <c r="AA41" s="55"/>
      <c r="AB41" s="55"/>
      <c r="AC41" s="52"/>
    </row>
    <row r="42" spans="1:29" ht="13.5" customHeight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3"/>
      <c r="AB42" s="53"/>
      <c r="AC42" s="52"/>
    </row>
    <row r="43" spans="1:29" ht="13.5" customHeight="1" x14ac:dyDescent="0.2">
      <c r="A43" s="78" t="s">
        <v>70</v>
      </c>
      <c r="B43" s="78"/>
      <c r="C43" s="78"/>
      <c r="D43" s="78"/>
      <c r="E43" s="78"/>
      <c r="F43" s="78"/>
      <c r="G43" s="78"/>
      <c r="H43" s="78"/>
      <c r="I43" s="78"/>
      <c r="J43" s="93" t="s">
        <v>71</v>
      </c>
      <c r="K43" s="93"/>
      <c r="L43" s="93"/>
      <c r="M43" s="93"/>
      <c r="N43" s="93"/>
      <c r="O43" s="93"/>
      <c r="P43" s="93"/>
      <c r="Q43" s="93"/>
      <c r="R43" s="93"/>
      <c r="S43" s="67"/>
      <c r="T43" s="60"/>
      <c r="U43" s="60"/>
      <c r="V43" s="67"/>
      <c r="W43" s="92"/>
      <c r="X43" s="92"/>
      <c r="Y43" s="17"/>
      <c r="Z43" s="17"/>
      <c r="AA43" s="17"/>
      <c r="AB43" s="58"/>
      <c r="AC43" s="52"/>
    </row>
    <row r="44" spans="1:29" ht="13.5" customHeight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52"/>
      <c r="K44" s="52"/>
      <c r="L44" s="52"/>
      <c r="M44" s="52"/>
      <c r="P44" s="52"/>
      <c r="Q44" s="52"/>
      <c r="R44" s="52"/>
      <c r="X44" s="52"/>
      <c r="Y44" s="68"/>
      <c r="Z44" s="68"/>
      <c r="AA44" s="72"/>
      <c r="AB44" s="72"/>
      <c r="AC44" s="52"/>
    </row>
    <row r="45" spans="1:29" ht="13.5" customHeight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93" t="s">
        <v>80</v>
      </c>
      <c r="K45" s="93"/>
      <c r="L45" s="93"/>
      <c r="M45" s="93"/>
      <c r="N45" s="93"/>
      <c r="O45" s="93"/>
      <c r="P45" s="93"/>
      <c r="Q45" s="93"/>
      <c r="R45" s="93"/>
      <c r="S45" s="67"/>
      <c r="T45" s="60"/>
      <c r="U45" s="60"/>
      <c r="V45" s="67"/>
      <c r="W45" s="92"/>
      <c r="X45" s="92"/>
      <c r="Y45" s="17"/>
      <c r="Z45" s="17"/>
      <c r="AA45" s="17"/>
      <c r="AB45" s="58"/>
      <c r="AC45" s="52"/>
    </row>
    <row r="46" spans="1:29" ht="13.5" customHeight="1" x14ac:dyDescent="0.2">
      <c r="A46" s="78" t="s">
        <v>85</v>
      </c>
      <c r="B46" s="78"/>
      <c r="C46" s="78"/>
      <c r="D46" s="78"/>
      <c r="E46" s="78"/>
      <c r="F46" s="78"/>
      <c r="G46" s="78"/>
      <c r="H46" s="78"/>
      <c r="I46" s="78"/>
      <c r="J46" s="94" t="s">
        <v>72</v>
      </c>
      <c r="K46" s="94"/>
      <c r="L46" s="94"/>
      <c r="M46" s="94"/>
      <c r="N46" s="94"/>
      <c r="O46" s="94"/>
      <c r="P46" s="94"/>
      <c r="Q46" s="94"/>
      <c r="R46" s="94"/>
      <c r="S46" s="67"/>
      <c r="T46" s="60"/>
      <c r="U46" s="60"/>
      <c r="V46" s="67"/>
      <c r="W46" s="92"/>
      <c r="X46" s="92"/>
      <c r="Y46" s="61"/>
      <c r="Z46" s="61"/>
      <c r="AA46" s="61"/>
      <c r="AB46" s="55"/>
      <c r="AC46" s="52"/>
    </row>
    <row r="47" spans="1:29" ht="13.5" customHeight="1" x14ac:dyDescent="0.2">
      <c r="A47" s="78" t="s">
        <v>86</v>
      </c>
      <c r="B47" s="78"/>
      <c r="C47" s="78"/>
      <c r="D47" s="78"/>
      <c r="E47" s="78"/>
      <c r="F47" s="78"/>
      <c r="G47" s="78"/>
      <c r="H47" s="78"/>
      <c r="I47" s="78"/>
      <c r="J47" s="91" t="s">
        <v>79</v>
      </c>
      <c r="K47" s="91"/>
      <c r="L47" s="91"/>
      <c r="M47" s="91"/>
      <c r="N47" s="91"/>
      <c r="O47" s="91"/>
      <c r="P47" s="91"/>
      <c r="Q47" s="91"/>
      <c r="R47" s="91"/>
      <c r="S47" s="90"/>
      <c r="T47" s="90"/>
      <c r="U47" s="90"/>
      <c r="V47" s="95" t="s">
        <v>77</v>
      </c>
      <c r="W47" s="95"/>
      <c r="X47" s="61"/>
      <c r="Y47" s="61"/>
      <c r="Z47" s="61"/>
      <c r="AA47" s="61"/>
      <c r="AB47" s="55"/>
      <c r="AC47" s="52"/>
    </row>
    <row r="48" spans="1:29" ht="13.5" customHeight="1" x14ac:dyDescent="0.2">
      <c r="A48" s="78"/>
      <c r="B48" s="78"/>
      <c r="C48" s="78"/>
      <c r="D48" s="78"/>
      <c r="E48" s="78"/>
      <c r="F48" s="78"/>
      <c r="G48" s="78"/>
      <c r="H48" s="78"/>
      <c r="I48" s="78"/>
      <c r="J48" s="52"/>
      <c r="K48" s="52"/>
      <c r="L48" s="52"/>
      <c r="M48" s="52"/>
      <c r="P48" s="52"/>
      <c r="Q48" s="52"/>
      <c r="R48" s="52"/>
      <c r="S48" s="68"/>
      <c r="T48" s="69"/>
      <c r="U48" s="69"/>
      <c r="V48" s="68"/>
      <c r="W48" s="68"/>
      <c r="X48" s="68"/>
      <c r="Y48" s="69"/>
      <c r="Z48" s="69"/>
      <c r="AA48" s="68"/>
      <c r="AB48" s="52"/>
      <c r="AC48" s="52"/>
    </row>
    <row r="49" spans="1:33" ht="13.5" customHeight="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93" t="s">
        <v>73</v>
      </c>
      <c r="K49" s="93"/>
      <c r="L49" s="93"/>
      <c r="M49" s="93"/>
      <c r="N49" s="93"/>
      <c r="O49" s="93"/>
      <c r="P49" s="93"/>
      <c r="Q49" s="93"/>
      <c r="R49" s="93"/>
      <c r="S49" s="67"/>
      <c r="T49" s="60"/>
      <c r="U49" s="60"/>
      <c r="V49" s="67"/>
      <c r="W49" s="92"/>
      <c r="X49" s="92"/>
      <c r="Y49" s="17"/>
      <c r="Z49" s="60"/>
      <c r="AA49" s="17"/>
      <c r="AB49" s="58"/>
      <c r="AC49" s="52"/>
    </row>
    <row r="50" spans="1:33" ht="13.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52"/>
      <c r="T50" s="52"/>
      <c r="U50" s="6"/>
      <c r="V50" s="6"/>
      <c r="X50" s="52"/>
      <c r="Y50" s="52"/>
      <c r="Z50" s="6"/>
      <c r="AA50" s="6"/>
      <c r="AB50" s="53"/>
      <c r="AC50" s="52"/>
    </row>
    <row r="51" spans="1:33" ht="13.5" customHeight="1" x14ac:dyDescent="0.2">
      <c r="A51" s="78"/>
      <c r="B51" s="78"/>
      <c r="C51" s="78"/>
      <c r="D51" s="78"/>
      <c r="E51" s="78"/>
      <c r="F51" s="78"/>
      <c r="G51" s="78"/>
      <c r="H51" s="78"/>
      <c r="I51" s="78"/>
      <c r="J51" s="93" t="s">
        <v>74</v>
      </c>
      <c r="K51" s="93"/>
      <c r="L51" s="93"/>
      <c r="M51" s="93"/>
      <c r="N51" s="93"/>
      <c r="O51" s="93"/>
      <c r="P51" s="93"/>
      <c r="Q51" s="93"/>
      <c r="R51" s="93"/>
      <c r="S51" s="67"/>
      <c r="T51" s="60"/>
      <c r="U51" s="60"/>
      <c r="V51" s="67"/>
      <c r="W51" s="92"/>
      <c r="X51" s="92"/>
      <c r="Y51" s="17"/>
      <c r="Z51" s="60"/>
      <c r="AA51" s="17"/>
      <c r="AB51" s="58"/>
      <c r="AC51" s="52"/>
    </row>
    <row r="52" spans="1:33" ht="13.5" customHeight="1" x14ac:dyDescent="0.2">
      <c r="A52" s="78"/>
      <c r="B52" s="78"/>
      <c r="C52" s="78"/>
      <c r="D52" s="78"/>
      <c r="E52" s="78"/>
      <c r="F52" s="78"/>
      <c r="G52" s="78"/>
      <c r="H52" s="78"/>
      <c r="I52" s="78"/>
      <c r="J52" s="93" t="s">
        <v>78</v>
      </c>
      <c r="K52" s="93"/>
      <c r="L52" s="93"/>
      <c r="M52" s="93"/>
      <c r="N52" s="93"/>
      <c r="O52" s="93"/>
      <c r="P52" s="93"/>
      <c r="Q52" s="93"/>
      <c r="R52" s="93"/>
      <c r="S52" s="89"/>
      <c r="T52" s="89"/>
      <c r="U52" s="63" t="s">
        <v>76</v>
      </c>
      <c r="V52" s="60"/>
      <c r="W52" s="60"/>
      <c r="X52" s="60"/>
      <c r="Y52" s="60"/>
      <c r="Z52" s="60"/>
      <c r="AA52" s="58"/>
      <c r="AB52" s="58"/>
      <c r="AC52" s="52"/>
    </row>
    <row r="53" spans="1:33" ht="13.5" customHeight="1" x14ac:dyDescent="0.2">
      <c r="A53" s="78"/>
      <c r="B53" s="78"/>
      <c r="C53" s="78"/>
      <c r="D53" s="78"/>
      <c r="E53" s="78"/>
      <c r="F53" s="78"/>
      <c r="G53" s="78"/>
      <c r="H53" s="78"/>
      <c r="I53" s="78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3"/>
      <c r="AB53" s="53"/>
      <c r="AC53" s="130"/>
      <c r="AD53" s="131"/>
      <c r="AE53" s="131"/>
      <c r="AF53" s="131"/>
      <c r="AG53" s="131"/>
    </row>
    <row r="54" spans="1:33" ht="13.5" customHeight="1" x14ac:dyDescent="0.2">
      <c r="A54" s="78"/>
      <c r="B54" s="78"/>
      <c r="C54" s="78"/>
      <c r="D54" s="78"/>
      <c r="E54" s="78"/>
      <c r="F54" s="78"/>
      <c r="G54" s="78"/>
      <c r="H54" s="78"/>
      <c r="I54" s="78"/>
      <c r="J54" s="93" t="s">
        <v>89</v>
      </c>
      <c r="K54" s="93"/>
      <c r="L54" s="93"/>
      <c r="M54" s="93"/>
      <c r="N54" s="93"/>
      <c r="O54" s="93"/>
      <c r="P54" s="93"/>
      <c r="Q54" s="93"/>
      <c r="R54" s="93"/>
      <c r="S54" s="147"/>
      <c r="T54" s="148"/>
      <c r="U54" s="148"/>
      <c r="V54" s="148"/>
      <c r="W54" s="17"/>
      <c r="X54" s="148"/>
      <c r="Y54" s="148"/>
      <c r="Z54" s="148"/>
      <c r="AA54" s="148"/>
      <c r="AB54" s="148"/>
      <c r="AC54" s="132"/>
      <c r="AD54" s="132"/>
      <c r="AE54" s="132"/>
      <c r="AF54" s="132"/>
      <c r="AG54" s="131"/>
    </row>
    <row r="55" spans="1:33" ht="13.5" customHeight="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144"/>
      <c r="K55" s="144"/>
      <c r="L55" s="144"/>
      <c r="M55" s="144"/>
      <c r="N55" s="144"/>
      <c r="O55" s="144"/>
      <c r="P55" s="144"/>
      <c r="Q55" s="144"/>
      <c r="R55" s="144"/>
      <c r="S55" s="145"/>
      <c r="T55" s="146"/>
      <c r="U55" s="133"/>
      <c r="V55" s="60"/>
      <c r="W55" s="17"/>
      <c r="X55" s="60"/>
      <c r="Y55" s="60"/>
      <c r="Z55" s="60"/>
      <c r="AA55" s="58"/>
      <c r="AB55" s="58"/>
      <c r="AC55" s="130"/>
      <c r="AD55" s="131"/>
      <c r="AE55" s="131"/>
      <c r="AF55" s="131"/>
      <c r="AG55" s="131"/>
    </row>
    <row r="56" spans="1:33" ht="15" x14ac:dyDescent="0.25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33" ht="14.25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33" ht="14.25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33" ht="15" x14ac:dyDescent="0.25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5" t="s">
        <v>82</v>
      </c>
      <c r="M59" s="85"/>
      <c r="N59" s="85"/>
      <c r="O59" s="85"/>
      <c r="P59" s="85"/>
      <c r="Q59" s="85"/>
      <c r="R59" s="85"/>
      <c r="S59" s="85"/>
      <c r="T59" s="1"/>
      <c r="U59" s="1"/>
      <c r="Z59" s="84" t="s">
        <v>81</v>
      </c>
      <c r="AA59" s="78"/>
      <c r="AB59" s="78"/>
    </row>
    <row r="60" spans="1:33" ht="14.25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33" ht="14.25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33" ht="14.25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33" ht="14.25" x14ac:dyDescent="0.2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1"/>
      <c r="M63" s="1"/>
      <c r="N63" s="1"/>
      <c r="O63" s="1"/>
      <c r="P63" s="1"/>
      <c r="Q63" s="1"/>
      <c r="R63" s="1"/>
      <c r="S63" s="1"/>
      <c r="T63" s="1"/>
      <c r="U63" s="1"/>
      <c r="V63" s="65"/>
      <c r="W63" s="65"/>
      <c r="X63" s="65"/>
      <c r="Y63" s="65"/>
      <c r="Z63" s="66"/>
      <c r="AA63" s="64"/>
      <c r="AB63" s="64"/>
    </row>
    <row r="64" spans="1:33" ht="13.5" customHeight="1" x14ac:dyDescent="0.2"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</row>
    <row r="65" spans="1:29" ht="18" x14ac:dyDescent="0.25">
      <c r="A65" s="107" t="s">
        <v>35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</row>
    <row r="66" spans="1:29" ht="13.5" customHeight="1" x14ac:dyDescent="0.2"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130"/>
      <c r="Y66" s="52"/>
      <c r="Z66" s="52"/>
      <c r="AA66" s="52"/>
      <c r="AB66" s="52"/>
      <c r="AC66" s="52"/>
    </row>
    <row r="67" spans="1:29" ht="14.25" x14ac:dyDescent="0.2">
      <c r="A67" s="108" t="s">
        <v>53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"/>
      <c r="X67" s="134"/>
      <c r="Y67" s="1"/>
      <c r="Z67" s="1"/>
      <c r="AA67" s="1"/>
      <c r="AB67" s="1"/>
    </row>
    <row r="68" spans="1:29" ht="14.25" x14ac:dyDescent="0.2">
      <c r="W68" s="1"/>
      <c r="X68" s="134"/>
      <c r="Y68" s="1"/>
      <c r="Z68" s="1"/>
      <c r="AA68" s="1"/>
      <c r="AB68" s="1"/>
    </row>
    <row r="70" spans="1:29" ht="6" customHeight="1" thickBot="1" x14ac:dyDescent="0.25">
      <c r="A70" s="6"/>
      <c r="B70" s="6"/>
      <c r="C70" s="6"/>
      <c r="D70" s="6"/>
      <c r="E70" s="6"/>
      <c r="F70" s="6"/>
      <c r="G70" s="6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5"/>
      <c r="V70" s="35"/>
      <c r="W70" s="35"/>
      <c r="X70" s="35"/>
      <c r="Y70" s="34"/>
      <c r="Z70" s="34"/>
      <c r="AA70" s="9"/>
      <c r="AB70" s="9"/>
    </row>
    <row r="71" spans="1:29" ht="18.75" customHeight="1" x14ac:dyDescent="0.2">
      <c r="A71" s="6"/>
      <c r="B71" s="6"/>
      <c r="C71" s="6"/>
      <c r="D71" s="6"/>
      <c r="E71" s="6"/>
      <c r="F71" s="6"/>
      <c r="G71" s="6"/>
      <c r="H71" s="36" t="s">
        <v>36</v>
      </c>
      <c r="I71" s="10" t="s">
        <v>36</v>
      </c>
      <c r="J71" s="10" t="s">
        <v>36</v>
      </c>
      <c r="K71" s="10" t="s">
        <v>36</v>
      </c>
      <c r="L71" s="10" t="s">
        <v>36</v>
      </c>
      <c r="M71" s="10" t="s">
        <v>36</v>
      </c>
      <c r="N71" s="10" t="s">
        <v>36</v>
      </c>
      <c r="O71" s="10" t="s">
        <v>36</v>
      </c>
      <c r="P71" s="10" t="s">
        <v>36</v>
      </c>
      <c r="Q71" s="10" t="s">
        <v>36</v>
      </c>
      <c r="R71" s="10" t="s">
        <v>36</v>
      </c>
      <c r="S71" s="10" t="s">
        <v>36</v>
      </c>
      <c r="T71" s="10" t="s">
        <v>36</v>
      </c>
      <c r="U71" s="10" t="s">
        <v>36</v>
      </c>
      <c r="V71" s="10" t="s">
        <v>36</v>
      </c>
      <c r="W71" s="10" t="s">
        <v>36</v>
      </c>
      <c r="X71" s="10" t="s">
        <v>36</v>
      </c>
      <c r="Y71" s="10" t="s">
        <v>36</v>
      </c>
      <c r="Z71" s="32" t="s">
        <v>36</v>
      </c>
      <c r="AA71" s="9"/>
      <c r="AB71" s="9"/>
    </row>
    <row r="72" spans="1:29" ht="12" customHeight="1" thickBot="1" x14ac:dyDescent="0.25">
      <c r="A72" s="3"/>
      <c r="B72" s="3"/>
      <c r="C72" s="3"/>
      <c r="D72" s="3"/>
      <c r="E72" s="3"/>
      <c r="F72" s="3"/>
      <c r="G72" s="3"/>
      <c r="H72" s="37">
        <v>2</v>
      </c>
      <c r="I72" s="11">
        <v>2</v>
      </c>
      <c r="J72" s="10">
        <v>1</v>
      </c>
      <c r="K72" s="11">
        <v>3</v>
      </c>
      <c r="L72" s="10">
        <v>2</v>
      </c>
      <c r="M72" s="11">
        <v>1</v>
      </c>
      <c r="N72" s="10">
        <v>3</v>
      </c>
      <c r="O72" s="11">
        <v>2</v>
      </c>
      <c r="P72" s="10">
        <v>1</v>
      </c>
      <c r="Q72" s="11">
        <v>2</v>
      </c>
      <c r="R72" s="10">
        <v>2</v>
      </c>
      <c r="S72" s="11">
        <v>5</v>
      </c>
      <c r="T72" s="10">
        <v>1</v>
      </c>
      <c r="U72" s="11">
        <v>0</v>
      </c>
      <c r="V72" s="10">
        <v>0</v>
      </c>
      <c r="W72" s="20">
        <v>0</v>
      </c>
      <c r="X72" s="21">
        <v>0</v>
      </c>
      <c r="Y72" s="20">
        <v>0</v>
      </c>
      <c r="Z72" s="31">
        <v>0</v>
      </c>
      <c r="AA72" s="3"/>
      <c r="AB72" s="3"/>
    </row>
    <row r="73" spans="1:29" ht="124.5" customHeight="1" thickBot="1" x14ac:dyDescent="0.25">
      <c r="A73" s="3"/>
      <c r="B73" s="99" t="s">
        <v>37</v>
      </c>
      <c r="C73" s="100"/>
      <c r="D73" s="100"/>
      <c r="E73" s="100"/>
      <c r="F73" s="100"/>
      <c r="G73" s="100"/>
      <c r="H73" s="38" t="s">
        <v>38</v>
      </c>
      <c r="I73" s="26" t="s">
        <v>40</v>
      </c>
      <c r="J73" s="25" t="s">
        <v>41</v>
      </c>
      <c r="K73" s="26" t="s">
        <v>22</v>
      </c>
      <c r="L73" s="25" t="s">
        <v>39</v>
      </c>
      <c r="M73" s="26" t="s">
        <v>23</v>
      </c>
      <c r="N73" s="25" t="s">
        <v>24</v>
      </c>
      <c r="O73" s="26" t="s">
        <v>25</v>
      </c>
      <c r="P73" s="25" t="s">
        <v>26</v>
      </c>
      <c r="Q73" s="26" t="s">
        <v>20</v>
      </c>
      <c r="R73" s="25" t="s">
        <v>27</v>
      </c>
      <c r="S73" s="26" t="s">
        <v>28</v>
      </c>
      <c r="T73" s="27" t="s">
        <v>42</v>
      </c>
      <c r="U73" s="28" t="s">
        <v>17</v>
      </c>
      <c r="V73" s="25" t="s">
        <v>95</v>
      </c>
      <c r="W73" s="29"/>
      <c r="X73" s="30"/>
      <c r="Y73" s="29"/>
      <c r="Z73" s="40"/>
      <c r="AA73" s="42" t="s">
        <v>51</v>
      </c>
      <c r="AB73" s="43" t="s">
        <v>52</v>
      </c>
    </row>
    <row r="74" spans="1:29" x14ac:dyDescent="0.2">
      <c r="A74" s="3"/>
      <c r="B74" s="87" t="s">
        <v>18</v>
      </c>
      <c r="C74" s="87"/>
      <c r="D74" s="87"/>
      <c r="E74" s="87"/>
      <c r="F74" s="87"/>
      <c r="G74" s="87"/>
      <c r="H74" s="39"/>
      <c r="I74" s="8"/>
      <c r="J74" s="7"/>
      <c r="K74" s="8"/>
      <c r="L74" s="7"/>
      <c r="M74" s="8"/>
      <c r="N74" s="7"/>
      <c r="O74" s="8"/>
      <c r="P74" s="7"/>
      <c r="Q74" s="8"/>
      <c r="R74" s="7"/>
      <c r="S74" s="8"/>
      <c r="T74" s="7"/>
      <c r="U74" s="8"/>
      <c r="V74" s="7"/>
      <c r="W74" s="8"/>
      <c r="X74" s="7"/>
      <c r="Y74" s="8"/>
      <c r="Z74" s="7"/>
      <c r="AA74" s="41">
        <f>H74*H72+I74*I72+J74*J72+K74*K72+L74*L72+M74*M72+N74*N72+O74*O72+P74*P72+Q74*Q72+R74*R72+S74*S72+T74*T72+W74*W72+X74*X72+Y74*Y72+Z74*Z72</f>
        <v>0</v>
      </c>
      <c r="AB74" s="48">
        <f>I74*I72+L74*L72+N74*N72+O74*O72+P74*P72+R74*R72+W74*W72+X74*X72+Y74*Y72+Z74*Z72</f>
        <v>0</v>
      </c>
    </row>
    <row r="75" spans="1:29" x14ac:dyDescent="0.2">
      <c r="A75" s="3"/>
      <c r="B75" s="87" t="s">
        <v>3</v>
      </c>
      <c r="C75" s="88"/>
      <c r="D75" s="88"/>
      <c r="E75" s="88"/>
      <c r="F75" s="88"/>
      <c r="G75" s="88"/>
      <c r="H75" s="39"/>
      <c r="I75" s="8"/>
      <c r="J75" s="7"/>
      <c r="K75" s="8"/>
      <c r="L75" s="7"/>
      <c r="M75" s="8"/>
      <c r="N75" s="7"/>
      <c r="O75" s="8"/>
      <c r="P75" s="7"/>
      <c r="Q75" s="8"/>
      <c r="R75" s="7"/>
      <c r="S75" s="8"/>
      <c r="T75" s="7"/>
      <c r="U75" s="8"/>
      <c r="V75" s="7"/>
      <c r="W75" s="8"/>
      <c r="X75" s="7"/>
      <c r="Y75" s="8"/>
      <c r="Z75" s="7"/>
      <c r="AA75" s="4">
        <f>H75*H72+I75*I72+J75*J72+K75*K72+L75*L72+M75*M72+N75*N72+O75*O72+P75*P72+Q75*Q72+R75*R72+S75*S72+T75*T72+W75*W72+X75*X72+Y75*Y72+Z75*Z72</f>
        <v>0</v>
      </c>
      <c r="AB75" s="49">
        <f>I75*I72+L75*L72+N75*N72+O75*O72+P75*P72+R75*R72+W75*W72+X75*X72+Y75*Y72+Z75*Z72</f>
        <v>0</v>
      </c>
    </row>
    <row r="76" spans="1:29" x14ac:dyDescent="0.2">
      <c r="A76" s="3"/>
      <c r="B76" s="87" t="s">
        <v>4</v>
      </c>
      <c r="C76" s="88"/>
      <c r="D76" s="88"/>
      <c r="E76" s="88"/>
      <c r="F76" s="88"/>
      <c r="G76" s="88"/>
      <c r="H76" s="39"/>
      <c r="I76" s="8"/>
      <c r="J76" s="7"/>
      <c r="K76" s="8"/>
      <c r="L76" s="7"/>
      <c r="M76" s="8"/>
      <c r="N76" s="7"/>
      <c r="O76" s="8"/>
      <c r="P76" s="7"/>
      <c r="Q76" s="8"/>
      <c r="R76" s="7"/>
      <c r="S76" s="8"/>
      <c r="T76" s="7"/>
      <c r="U76" s="8"/>
      <c r="V76" s="7"/>
      <c r="W76" s="8"/>
      <c r="X76" s="7"/>
      <c r="Y76" s="8"/>
      <c r="Z76" s="7"/>
      <c r="AA76" s="4">
        <f>H76*H72+I76*I72+J76*J72+K76*K72+L76*L72+M76*M72+N76*N72+O76*O72+P76*P72+Q76*Q72+R76*R72+S76*S72+T76*T72+W76*W72+X76*X72+Y76*Y72+Z76*Z72</f>
        <v>0</v>
      </c>
      <c r="AB76" s="49">
        <f>I76*I72+L76*L72+N76*N72+O76*O72+P76*P72+R76*R72+W76*W72+X76*X72+Y76*Y72+Z76*Z72</f>
        <v>0</v>
      </c>
    </row>
    <row r="77" spans="1:29" x14ac:dyDescent="0.2">
      <c r="A77" s="3"/>
      <c r="B77" s="87" t="s">
        <v>5</v>
      </c>
      <c r="C77" s="88"/>
      <c r="D77" s="88"/>
      <c r="E77" s="88"/>
      <c r="F77" s="88"/>
      <c r="G77" s="88"/>
      <c r="H77" s="39"/>
      <c r="I77" s="8"/>
      <c r="J77" s="7"/>
      <c r="K77" s="8"/>
      <c r="L77" s="7"/>
      <c r="M77" s="8"/>
      <c r="N77" s="7"/>
      <c r="O77" s="8"/>
      <c r="P77" s="7"/>
      <c r="Q77" s="8"/>
      <c r="R77" s="7"/>
      <c r="S77" s="8"/>
      <c r="T77" s="7"/>
      <c r="U77" s="8"/>
      <c r="V77" s="7"/>
      <c r="W77" s="8"/>
      <c r="X77" s="7"/>
      <c r="Y77" s="8"/>
      <c r="Z77" s="7"/>
      <c r="AA77" s="4">
        <f>H77*H72+I77*I72+J77*J72+K77*K72+L77*L72+M77*M72+N77*N72+O77*O72+P77*P72+Q77*Q72+R77*R72+S77*S72+T77*T72+W77*W72+X77*X72+Y77*Y72+Z77*Z72</f>
        <v>0</v>
      </c>
      <c r="AB77" s="49">
        <f>I77*I72+L77*L72+N77*N72+O77*O72+P77*P72+R77*R72+W77*W72+X77*X72+Y77*Y72+Z77*Z72</f>
        <v>0</v>
      </c>
    </row>
    <row r="78" spans="1:29" x14ac:dyDescent="0.2">
      <c r="A78" s="3"/>
      <c r="B78" s="87" t="s">
        <v>6</v>
      </c>
      <c r="C78" s="88"/>
      <c r="D78" s="88"/>
      <c r="E78" s="88"/>
      <c r="F78" s="88"/>
      <c r="G78" s="88"/>
      <c r="H78" s="39"/>
      <c r="I78" s="8"/>
      <c r="J78" s="7"/>
      <c r="K78" s="8"/>
      <c r="L78" s="7"/>
      <c r="M78" s="8"/>
      <c r="N78" s="7"/>
      <c r="O78" s="8"/>
      <c r="P78" s="7"/>
      <c r="Q78" s="8"/>
      <c r="R78" s="7"/>
      <c r="S78" s="8"/>
      <c r="T78" s="7"/>
      <c r="U78" s="8"/>
      <c r="V78" s="7"/>
      <c r="W78" s="8"/>
      <c r="X78" s="7"/>
      <c r="Y78" s="8"/>
      <c r="Z78" s="7"/>
      <c r="AA78" s="4">
        <f>H78*H72+I78*I72+J78*J72+K78*K72+L78*L72+M78*M72+N78*N72+O78*O72+P78*P72+Q78*Q72+R78*R72+S78*S72+T78*T72+W78*W72+X78*X72+Y78*Y72+Z78*Z72</f>
        <v>0</v>
      </c>
      <c r="AB78" s="49">
        <f>I78*I72+L78*L72+N78*N72+O78*O72+P78*P72+R78*R72+W78*W72+X78*X72+Y78*Y72+Z78*Z72</f>
        <v>0</v>
      </c>
    </row>
    <row r="79" spans="1:29" x14ac:dyDescent="0.2">
      <c r="A79" s="3"/>
      <c r="B79" s="87" t="s">
        <v>7</v>
      </c>
      <c r="C79" s="88"/>
      <c r="D79" s="88"/>
      <c r="E79" s="88"/>
      <c r="F79" s="88"/>
      <c r="G79" s="88"/>
      <c r="H79" s="39"/>
      <c r="I79" s="8"/>
      <c r="J79" s="7"/>
      <c r="K79" s="8"/>
      <c r="L79" s="7"/>
      <c r="M79" s="8"/>
      <c r="N79" s="7"/>
      <c r="O79" s="8"/>
      <c r="P79" s="7"/>
      <c r="Q79" s="8"/>
      <c r="R79" s="7"/>
      <c r="S79" s="8"/>
      <c r="T79" s="7"/>
      <c r="U79" s="8"/>
      <c r="V79" s="7"/>
      <c r="W79" s="8"/>
      <c r="X79" s="7"/>
      <c r="Y79" s="8"/>
      <c r="Z79" s="7"/>
      <c r="AA79" s="4">
        <f>H79*H72+I79*I72+J79*J72+K79*K72+L79*L72+M79*M72+N79*N72+O79*O72+P79*P72+Q79*Q72+R79*R72+S79*S72+T79*T72+W79*W72+X79*X72+Y79*Y72+Z79*Z72</f>
        <v>0</v>
      </c>
      <c r="AB79" s="49">
        <f>I79*I72+L79*L72+N79*N72+O79*O72+P79*P72+R79*R72++W79*W72+X79*X72+Y79*Y72+Z79*Z72</f>
        <v>0</v>
      </c>
    </row>
    <row r="80" spans="1:29" x14ac:dyDescent="0.2">
      <c r="A80" s="3"/>
      <c r="B80" s="87" t="s">
        <v>8</v>
      </c>
      <c r="C80" s="88"/>
      <c r="D80" s="88"/>
      <c r="E80" s="88"/>
      <c r="F80" s="88"/>
      <c r="G80" s="88"/>
      <c r="H80" s="39"/>
      <c r="I80" s="8"/>
      <c r="J80" s="7"/>
      <c r="K80" s="8"/>
      <c r="L80" s="7"/>
      <c r="M80" s="8"/>
      <c r="N80" s="7"/>
      <c r="O80" s="8"/>
      <c r="P80" s="7"/>
      <c r="Q80" s="8"/>
      <c r="R80" s="7"/>
      <c r="S80" s="8"/>
      <c r="T80" s="7"/>
      <c r="U80" s="8"/>
      <c r="V80" s="7"/>
      <c r="W80" s="8"/>
      <c r="X80" s="7"/>
      <c r="Y80" s="8"/>
      <c r="Z80" s="7"/>
      <c r="AA80" s="4">
        <f>H80*H72+I80*I72+J80*J72+K80*K72+L80*L72+M80*M72+N80*N72+O80*O72+P80*P72+Q80*Q72+R80*R72+S80*S72+T80*T72+W80*W72+X80*X72+Y80*Y72+Z80*Z72</f>
        <v>0</v>
      </c>
      <c r="AB80" s="49">
        <f>I80*I72+L80*L72+N80*N72+O80*O72+P80*P72+R80*R72+W80*W72+X80*X72+Y80*Y72+Z80*Z72</f>
        <v>0</v>
      </c>
    </row>
    <row r="81" spans="1:28" x14ac:dyDescent="0.2">
      <c r="A81" s="3"/>
      <c r="B81" s="87" t="s">
        <v>9</v>
      </c>
      <c r="C81" s="88"/>
      <c r="D81" s="88"/>
      <c r="E81" s="88"/>
      <c r="F81" s="88"/>
      <c r="G81" s="88"/>
      <c r="H81" s="39"/>
      <c r="I81" s="8"/>
      <c r="J81" s="7"/>
      <c r="K81" s="8"/>
      <c r="L81" s="7"/>
      <c r="M81" s="8"/>
      <c r="N81" s="7"/>
      <c r="O81" s="8"/>
      <c r="P81" s="7"/>
      <c r="Q81" s="8"/>
      <c r="R81" s="7"/>
      <c r="S81" s="8"/>
      <c r="T81" s="7"/>
      <c r="U81" s="8"/>
      <c r="V81" s="7"/>
      <c r="W81" s="8"/>
      <c r="X81" s="7"/>
      <c r="Y81" s="8"/>
      <c r="Z81" s="7"/>
      <c r="AA81" s="4">
        <f>H81*H72+I81*I72+J81*J72+K81*K72+L81*L72+M81*M72+N81*N72+O81*O72+P81*P72+Q81*Q72+R81*R72+S81*S72+T81*T72+W81*W72+X81*X72+Y81*Y72+Z81*Z72</f>
        <v>0</v>
      </c>
      <c r="AB81" s="49">
        <f>I81*I72+L81*L72+N81*N72+O81*O72+P81*P72+R81*R72+W81*W72+X81*X72+Y81*Y72+Z81*Z72</f>
        <v>0</v>
      </c>
    </row>
    <row r="82" spans="1:28" x14ac:dyDescent="0.2">
      <c r="A82" s="3"/>
      <c r="B82" s="87" t="s">
        <v>10</v>
      </c>
      <c r="C82" s="88"/>
      <c r="D82" s="88"/>
      <c r="E82" s="88"/>
      <c r="F82" s="88"/>
      <c r="G82" s="88"/>
      <c r="H82" s="39"/>
      <c r="I82" s="8"/>
      <c r="J82" s="7"/>
      <c r="K82" s="8"/>
      <c r="L82" s="7"/>
      <c r="M82" s="8"/>
      <c r="N82" s="7"/>
      <c r="O82" s="8"/>
      <c r="P82" s="7"/>
      <c r="Q82" s="8"/>
      <c r="R82" s="7"/>
      <c r="S82" s="8"/>
      <c r="T82" s="7"/>
      <c r="U82" s="8"/>
      <c r="V82" s="7"/>
      <c r="W82" s="8"/>
      <c r="X82" s="7"/>
      <c r="Y82" s="8"/>
      <c r="Z82" s="7"/>
      <c r="AA82" s="4">
        <f>H82*H72+I82*I72+J82*J72+K82*K72+L82*L72+M82*M72+N82*N72+O82*O72+P82*P72+Q82*Q72+R82*R72+S82*S72+T82*T72+W82*W72+X82*X72+Y82*Y72+Z82*Z72</f>
        <v>0</v>
      </c>
      <c r="AB82" s="49">
        <f>I82*I72+L82*L72+N82*N72+O82*O72+P82*P72+R82*R72+W82*W72+X82*X72+Y82*Y72+Z82*Z72</f>
        <v>0</v>
      </c>
    </row>
    <row r="83" spans="1:28" x14ac:dyDescent="0.2">
      <c r="A83" s="3"/>
      <c r="B83" s="87" t="s">
        <v>21</v>
      </c>
      <c r="C83" s="87"/>
      <c r="D83" s="87"/>
      <c r="E83" s="87"/>
      <c r="F83" s="87"/>
      <c r="G83" s="87"/>
      <c r="H83" s="39"/>
      <c r="I83" s="8"/>
      <c r="J83" s="7"/>
      <c r="K83" s="8"/>
      <c r="L83" s="7"/>
      <c r="M83" s="8"/>
      <c r="N83" s="7"/>
      <c r="O83" s="8"/>
      <c r="P83" s="7"/>
      <c r="Q83" s="8"/>
      <c r="R83" s="7"/>
      <c r="S83" s="8"/>
      <c r="T83" s="7"/>
      <c r="U83" s="8"/>
      <c r="V83" s="7"/>
      <c r="W83" s="8"/>
      <c r="X83" s="7"/>
      <c r="Y83" s="8"/>
      <c r="Z83" s="7"/>
      <c r="AA83" s="4">
        <f>H83*H72+I83*I72+J83*J72+K83*K72+L83*L72+M83*M72+N83*N72+O83*O72+P83*P72+Q83*Q72+R83*R72+S83*S72+T83*T72+W83*W72+X83*X72+Y83*Y72+Z83*Z72</f>
        <v>0</v>
      </c>
      <c r="AB83" s="49">
        <f>I83*I72+L83*L72+N83*N72+O83*O72+P83*P72+R83*R72+W83*W72+X83*X72+Y83*Y72+Z83*Z72</f>
        <v>0</v>
      </c>
    </row>
    <row r="84" spans="1:28" x14ac:dyDescent="0.2">
      <c r="A84" s="3"/>
      <c r="B84" s="87" t="s">
        <v>31</v>
      </c>
      <c r="C84" s="87"/>
      <c r="D84" s="87"/>
      <c r="E84" s="87"/>
      <c r="F84" s="87"/>
      <c r="G84" s="87"/>
      <c r="H84" s="39"/>
      <c r="I84" s="8"/>
      <c r="J84" s="7"/>
      <c r="K84" s="8"/>
      <c r="L84" s="7"/>
      <c r="M84" s="8"/>
      <c r="N84" s="7"/>
      <c r="O84" s="8"/>
      <c r="P84" s="7"/>
      <c r="Q84" s="8"/>
      <c r="R84" s="7"/>
      <c r="S84" s="8"/>
      <c r="T84" s="7"/>
      <c r="U84" s="8"/>
      <c r="V84" s="7"/>
      <c r="W84" s="8"/>
      <c r="X84" s="7"/>
      <c r="Y84" s="8"/>
      <c r="Z84" s="7"/>
      <c r="AA84" s="4">
        <f>H84*H72+I84*I72+J84*J72+K84*K72+L84*L72+M84*M72+N84*N72+O84*O72+P84*P72+Q84*Q72+R84*R72+S84*S72+T84*T72+W84*W72+X84*X72+Y84*Y72+Z84*Z72</f>
        <v>0</v>
      </c>
      <c r="AB84" s="49">
        <f>I84*I72+L84*L72+N84*N72+O84*O72+P84*P72+R84*R72++W84*W72+X84*X72+Y84*Y72+Z84*Z72</f>
        <v>0</v>
      </c>
    </row>
    <row r="85" spans="1:28" x14ac:dyDescent="0.2">
      <c r="A85" s="3"/>
      <c r="B85" s="87" t="s">
        <v>19</v>
      </c>
      <c r="C85" s="88"/>
      <c r="D85" s="88"/>
      <c r="E85" s="88"/>
      <c r="F85" s="88"/>
      <c r="G85" s="88"/>
      <c r="H85" s="39"/>
      <c r="I85" s="8"/>
      <c r="J85" s="7"/>
      <c r="K85" s="8"/>
      <c r="L85" s="7"/>
      <c r="M85" s="8"/>
      <c r="N85" s="7"/>
      <c r="O85" s="8"/>
      <c r="P85" s="7"/>
      <c r="Q85" s="8"/>
      <c r="R85" s="7"/>
      <c r="S85" s="8"/>
      <c r="T85" s="7"/>
      <c r="U85" s="8"/>
      <c r="V85" s="7"/>
      <c r="W85" s="8"/>
      <c r="X85" s="7"/>
      <c r="Y85" s="8"/>
      <c r="Z85" s="7"/>
      <c r="AA85" s="4">
        <f>H85*H72+I85*I72+J85*J72+K85*K72+L85*L72+M85*M72+N85*N72+O85*O72+P85*P72+Q85*Q72+R85*R72+S85*S72+T85*T72+W85*W72+X85*X72+Y85*Y72+Z85*Z72</f>
        <v>0</v>
      </c>
      <c r="AB85" s="49">
        <f>I85*I72+L85*L72+N85*N72+O85*O72+P85*P72+R85*R72+W85*W72+X85*X72+Y85*Y72+Z85*Z72</f>
        <v>0</v>
      </c>
    </row>
    <row r="86" spans="1:28" ht="13.5" thickBot="1" x14ac:dyDescent="0.25">
      <c r="A86" s="3"/>
      <c r="B86" s="100" t="s">
        <v>11</v>
      </c>
      <c r="C86" s="88"/>
      <c r="D86" s="88"/>
      <c r="E86" s="88"/>
      <c r="F86" s="88"/>
      <c r="G86" s="88"/>
      <c r="H86" s="44">
        <f>SUM(H74:H85)</f>
        <v>0</v>
      </c>
      <c r="I86" s="45">
        <f t="shared" ref="I86:Z86" si="0">SUM(I74:I85)</f>
        <v>0</v>
      </c>
      <c r="J86" s="45">
        <f t="shared" si="0"/>
        <v>0</v>
      </c>
      <c r="K86" s="45">
        <f t="shared" si="0"/>
        <v>0</v>
      </c>
      <c r="L86" s="45">
        <f t="shared" si="0"/>
        <v>0</v>
      </c>
      <c r="M86" s="45">
        <f t="shared" si="0"/>
        <v>0</v>
      </c>
      <c r="N86" s="45">
        <f t="shared" si="0"/>
        <v>0</v>
      </c>
      <c r="O86" s="45">
        <f t="shared" si="0"/>
        <v>0</v>
      </c>
      <c r="P86" s="45">
        <f t="shared" si="0"/>
        <v>0</v>
      </c>
      <c r="Q86" s="45">
        <f t="shared" si="0"/>
        <v>0</v>
      </c>
      <c r="R86" s="45">
        <f t="shared" si="0"/>
        <v>0</v>
      </c>
      <c r="S86" s="45">
        <f>SUM(S74:S85)</f>
        <v>0</v>
      </c>
      <c r="T86" s="45">
        <f t="shared" si="0"/>
        <v>0</v>
      </c>
      <c r="U86" s="45">
        <f>SUM(U74:U85)</f>
        <v>0</v>
      </c>
      <c r="V86" s="45">
        <f t="shared" si="0"/>
        <v>0</v>
      </c>
      <c r="W86" s="45">
        <f t="shared" si="0"/>
        <v>0</v>
      </c>
      <c r="X86" s="45">
        <f t="shared" si="0"/>
        <v>0</v>
      </c>
      <c r="Y86" s="45">
        <f t="shared" si="0"/>
        <v>0</v>
      </c>
      <c r="Z86" s="46">
        <f t="shared" si="0"/>
        <v>0</v>
      </c>
      <c r="AA86" s="4">
        <f>SUM(AA74:AA85)</f>
        <v>0</v>
      </c>
      <c r="AB86" s="49">
        <f>SUM(AB74:AB85)</f>
        <v>0</v>
      </c>
    </row>
    <row r="87" spans="1:28" ht="13.5" thickBot="1" x14ac:dyDescent="0.25">
      <c r="A87" s="87" t="s">
        <v>32</v>
      </c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47" t="s">
        <v>36</v>
      </c>
      <c r="AA87" s="112">
        <f>AA86+AB86</f>
        <v>0</v>
      </c>
      <c r="AB87" s="113"/>
    </row>
    <row r="88" spans="1:28" ht="13.5" thickTop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2"/>
      <c r="AA88" s="13"/>
      <c r="AB88" s="13"/>
    </row>
    <row r="89" spans="1:28" ht="14.1" customHeight="1" x14ac:dyDescent="0.2">
      <c r="A89" s="2"/>
      <c r="B89" s="78" t="s">
        <v>49</v>
      </c>
      <c r="C89" s="78"/>
      <c r="D89" s="78"/>
      <c r="E89" s="78"/>
      <c r="F89" s="78"/>
      <c r="G89" s="78"/>
      <c r="H89" s="78"/>
      <c r="I89" s="78"/>
      <c r="J89" s="87" t="s">
        <v>50</v>
      </c>
      <c r="K89" s="87"/>
      <c r="L89" s="117">
        <f>AA87*0.1</f>
        <v>0</v>
      </c>
      <c r="M89" s="118"/>
      <c r="N89" s="3" t="s">
        <v>29</v>
      </c>
      <c r="O89" s="2"/>
      <c r="P89" s="3" t="s">
        <v>43</v>
      </c>
      <c r="Q89" s="3"/>
      <c r="R89" s="3"/>
      <c r="S89" s="3"/>
      <c r="T89" s="3"/>
      <c r="U89" s="3"/>
      <c r="V89" s="3"/>
      <c r="W89" s="3"/>
      <c r="X89" s="78" t="s">
        <v>48</v>
      </c>
      <c r="Y89" s="78"/>
      <c r="Z89" s="6" t="s">
        <v>30</v>
      </c>
      <c r="AA89" s="18">
        <f>IF(L89&lt;15,ROUND(0.598*POWER(L89,0.257),2),ROUND(0.459*POWER(L89,0.353),2))</f>
        <v>0</v>
      </c>
      <c r="AB89" s="14" t="s">
        <v>29</v>
      </c>
    </row>
    <row r="90" spans="1:28" x14ac:dyDescent="0.2">
      <c r="A90" s="2"/>
      <c r="B90" s="6" t="s">
        <v>44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6" t="s">
        <v>30</v>
      </c>
      <c r="AA90" s="22"/>
      <c r="AB90" s="14" t="s">
        <v>29</v>
      </c>
    </row>
    <row r="91" spans="1:28" ht="14.1" customHeight="1" x14ac:dyDescent="0.2">
      <c r="A91" s="3"/>
      <c r="B91" s="78" t="s">
        <v>45</v>
      </c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6" t="s">
        <v>30</v>
      </c>
      <c r="AA91" s="22"/>
      <c r="AB91" s="14" t="s">
        <v>29</v>
      </c>
    </row>
    <row r="92" spans="1:28" ht="14.1" customHeight="1" x14ac:dyDescent="0.2">
      <c r="A92" s="3"/>
      <c r="B92" s="78" t="s">
        <v>46</v>
      </c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6" t="s">
        <v>30</v>
      </c>
      <c r="AA92" s="23"/>
      <c r="AB92" s="14" t="s">
        <v>29</v>
      </c>
    </row>
    <row r="93" spans="1:28" ht="14.1" customHeight="1" thickBot="1" x14ac:dyDescent="0.25">
      <c r="A93" s="3"/>
      <c r="B93" s="6" t="s">
        <v>47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Z93" s="6" t="s">
        <v>30</v>
      </c>
      <c r="AA93" s="19">
        <f>SUM(AA89:AA92)</f>
        <v>0</v>
      </c>
      <c r="AB93" s="15" t="s">
        <v>29</v>
      </c>
    </row>
    <row r="94" spans="1:28" ht="14.1" customHeight="1" thickTop="1" x14ac:dyDescent="0.2">
      <c r="A94" s="3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8" ht="14.1" customHeight="1" x14ac:dyDescent="0.2">
      <c r="A95" s="3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8" ht="14.1" customHeight="1" x14ac:dyDescent="0.2">
      <c r="A96" s="3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8" ht="15" x14ac:dyDescent="0.25">
      <c r="A97" s="119" t="s">
        <v>55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14" t="s">
        <v>12</v>
      </c>
      <c r="U97" s="115"/>
      <c r="V97" s="115"/>
      <c r="W97" s="115"/>
      <c r="X97" s="115"/>
      <c r="Y97" s="115"/>
      <c r="Z97" s="115"/>
      <c r="AA97" s="115"/>
      <c r="AB97" s="116"/>
    </row>
    <row r="98" spans="1:28" x14ac:dyDescent="0.2">
      <c r="A98" s="121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122"/>
      <c r="U98" s="122"/>
      <c r="V98" s="122"/>
      <c r="W98" s="122"/>
      <c r="X98" s="122"/>
      <c r="Y98" s="122"/>
      <c r="Z98" s="122"/>
      <c r="AA98" s="122"/>
      <c r="AB98" s="123"/>
    </row>
    <row r="99" spans="1:28" x14ac:dyDescent="0.2">
      <c r="A99" s="121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122"/>
      <c r="U99" s="122"/>
      <c r="V99" s="122"/>
      <c r="W99" s="122"/>
      <c r="X99" s="122"/>
      <c r="Y99" s="122"/>
      <c r="Z99" s="122"/>
      <c r="AA99" s="122"/>
      <c r="AB99" s="123"/>
    </row>
    <row r="100" spans="1:28" x14ac:dyDescent="0.2">
      <c r="A100" s="121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122"/>
      <c r="U100" s="122"/>
      <c r="V100" s="122"/>
      <c r="W100" s="122"/>
      <c r="X100" s="122"/>
      <c r="Y100" s="122"/>
      <c r="Z100" s="122"/>
      <c r="AA100" s="122"/>
      <c r="AB100" s="123"/>
    </row>
    <row r="101" spans="1:28" ht="18" customHeight="1" x14ac:dyDescent="0.2">
      <c r="A101" s="16"/>
      <c r="B101" s="5" t="s">
        <v>33</v>
      </c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5"/>
      <c r="R101" s="17"/>
      <c r="S101" s="17"/>
      <c r="T101" s="124"/>
      <c r="U101" s="124"/>
      <c r="V101" s="124"/>
      <c r="W101" s="124"/>
      <c r="X101" s="124"/>
      <c r="Y101" s="124"/>
      <c r="Z101" s="124"/>
      <c r="AA101" s="124"/>
      <c r="AB101" s="125"/>
    </row>
    <row r="102" spans="1:28" ht="15" x14ac:dyDescent="0.25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x14ac:dyDescent="0.2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8" ht="14.25" x14ac:dyDescent="0.2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8" ht="15" x14ac:dyDescent="0.25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5" t="s">
        <v>82</v>
      </c>
      <c r="M105" s="85"/>
      <c r="N105" s="85"/>
      <c r="O105" s="85"/>
      <c r="P105" s="85"/>
      <c r="Q105" s="85"/>
      <c r="R105" s="85"/>
      <c r="S105" s="85"/>
      <c r="T105" s="1"/>
      <c r="U105" s="1"/>
      <c r="Z105" s="84" t="s">
        <v>83</v>
      </c>
      <c r="AA105" s="78"/>
      <c r="AB105" s="78"/>
    </row>
    <row r="106" spans="1:28" ht="14.25" x14ac:dyDescent="0.2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8" ht="14.25" x14ac:dyDescent="0.2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8" ht="14.25" x14ac:dyDescent="0.2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</row>
    <row r="109" spans="1:28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28" x14ac:dyDescent="0.2">
      <c r="A110" s="110" t="s">
        <v>56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</row>
    <row r="111" spans="1:28" ht="15.75" customHeight="1" x14ac:dyDescent="0.2">
      <c r="A111" s="74"/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6"/>
    </row>
    <row r="112" spans="1:28" x14ac:dyDescent="0.2">
      <c r="A112" s="77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9"/>
    </row>
    <row r="113" spans="1:28" x14ac:dyDescent="0.2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9"/>
    </row>
    <row r="114" spans="1:28" ht="15" customHeight="1" x14ac:dyDescent="0.2">
      <c r="A114" s="77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9"/>
    </row>
    <row r="115" spans="1:28" ht="15" customHeight="1" x14ac:dyDescent="0.2">
      <c r="A115" s="77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9"/>
    </row>
    <row r="116" spans="1:28" ht="14.25" customHeight="1" x14ac:dyDescent="0.2">
      <c r="A116" s="77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9"/>
    </row>
    <row r="117" spans="1:28" ht="14.25" customHeight="1" x14ac:dyDescent="0.2">
      <c r="A117" s="77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9"/>
    </row>
    <row r="118" spans="1:28" ht="15" customHeight="1" x14ac:dyDescent="0.2">
      <c r="A118" s="77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9"/>
    </row>
    <row r="119" spans="1:28" ht="15" customHeight="1" x14ac:dyDescent="0.2">
      <c r="A119" s="77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9"/>
    </row>
    <row r="120" spans="1:28" ht="15" customHeight="1" x14ac:dyDescent="0.2">
      <c r="A120" s="77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9"/>
    </row>
    <row r="121" spans="1:28" x14ac:dyDescent="0.2">
      <c r="A121" s="77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9"/>
    </row>
    <row r="122" spans="1:28" ht="15" customHeight="1" x14ac:dyDescent="0.2">
      <c r="A122" s="77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9"/>
    </row>
    <row r="123" spans="1:28" ht="17.25" customHeight="1" x14ac:dyDescent="0.2">
      <c r="A123" s="77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9"/>
    </row>
    <row r="124" spans="1:28" ht="15.75" customHeight="1" x14ac:dyDescent="0.2">
      <c r="A124" s="77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9"/>
    </row>
    <row r="125" spans="1:28" ht="15.75" customHeight="1" x14ac:dyDescent="0.2">
      <c r="A125" s="77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9"/>
    </row>
    <row r="126" spans="1:28" x14ac:dyDescent="0.2">
      <c r="A126" s="77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9"/>
    </row>
    <row r="127" spans="1:28" x14ac:dyDescent="0.2">
      <c r="A127" s="77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9"/>
    </row>
    <row r="128" spans="1:28" x14ac:dyDescent="0.2">
      <c r="A128" s="77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9"/>
    </row>
    <row r="129" spans="1:28" x14ac:dyDescent="0.2">
      <c r="A129" s="77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9"/>
    </row>
    <row r="130" spans="1:28" x14ac:dyDescent="0.2">
      <c r="A130" s="77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9"/>
    </row>
    <row r="131" spans="1:28" x14ac:dyDescent="0.2">
      <c r="A131" s="77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9"/>
    </row>
    <row r="132" spans="1:28" x14ac:dyDescent="0.2">
      <c r="A132" s="77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9"/>
    </row>
    <row r="133" spans="1:28" x14ac:dyDescent="0.2">
      <c r="A133" s="77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9"/>
    </row>
    <row r="134" spans="1:28" x14ac:dyDescent="0.2">
      <c r="A134" s="77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9"/>
    </row>
    <row r="135" spans="1:28" x14ac:dyDescent="0.2">
      <c r="A135" s="77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9"/>
    </row>
    <row r="136" spans="1:28" x14ac:dyDescent="0.2">
      <c r="A136" s="77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9"/>
    </row>
    <row r="137" spans="1:28" x14ac:dyDescent="0.2">
      <c r="A137" s="77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9"/>
    </row>
    <row r="138" spans="1:28" x14ac:dyDescent="0.2">
      <c r="A138" s="77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9"/>
    </row>
    <row r="139" spans="1:28" x14ac:dyDescent="0.2">
      <c r="A139" s="77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9"/>
    </row>
    <row r="140" spans="1:28" x14ac:dyDescent="0.2">
      <c r="A140" s="77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9"/>
    </row>
    <row r="141" spans="1:28" x14ac:dyDescent="0.2">
      <c r="A141" s="77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9"/>
    </row>
    <row r="142" spans="1:28" x14ac:dyDescent="0.2">
      <c r="A142" s="77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9"/>
    </row>
    <row r="143" spans="1:28" x14ac:dyDescent="0.2">
      <c r="A143" s="77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9"/>
    </row>
    <row r="144" spans="1:28" x14ac:dyDescent="0.2">
      <c r="A144" s="77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9"/>
    </row>
    <row r="145" spans="1:28" x14ac:dyDescent="0.2">
      <c r="A145" s="77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9"/>
    </row>
    <row r="146" spans="1:28" x14ac:dyDescent="0.2">
      <c r="A146" s="77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9"/>
    </row>
    <row r="147" spans="1:28" x14ac:dyDescent="0.2">
      <c r="A147" s="77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9"/>
    </row>
    <row r="148" spans="1:28" x14ac:dyDescent="0.2">
      <c r="A148" s="77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9"/>
    </row>
    <row r="149" spans="1:28" x14ac:dyDescent="0.2">
      <c r="A149" s="77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9"/>
    </row>
    <row r="150" spans="1:28" x14ac:dyDescent="0.2">
      <c r="A150" s="77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9"/>
    </row>
    <row r="151" spans="1:28" x14ac:dyDescent="0.2">
      <c r="A151" s="77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9"/>
    </row>
    <row r="152" spans="1:28" x14ac:dyDescent="0.2">
      <c r="A152" s="77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9"/>
    </row>
    <row r="153" spans="1:28" x14ac:dyDescent="0.2">
      <c r="A153" s="77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9"/>
    </row>
    <row r="154" spans="1:28" x14ac:dyDescent="0.2">
      <c r="A154" s="77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9"/>
    </row>
    <row r="155" spans="1:28" x14ac:dyDescent="0.2">
      <c r="A155" s="77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9"/>
    </row>
    <row r="156" spans="1:28" x14ac:dyDescent="0.2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2"/>
    </row>
  </sheetData>
  <sheetProtection sheet="1" objects="1" scenarios="1"/>
  <protectedRanges>
    <protectedRange sqref="J11 J12 J13 V11 Y11 M15 J15 J15:W16 Y15:AB16 J18:W20 Y18:AB20 J34 J35 J31 J32 P31:Q32 P34:Q35 W31 W34 S52 S47 H74:Z85 W73:Z73 P90:Y92 U34:AA92" name="Bereich4"/>
  </protectedRanges>
  <mergeCells count="171">
    <mergeCell ref="J54:R54"/>
    <mergeCell ref="A55:I55"/>
    <mergeCell ref="J55:R55"/>
    <mergeCell ref="A54:I54"/>
    <mergeCell ref="A25:I25"/>
    <mergeCell ref="K25:O25"/>
    <mergeCell ref="R25:V25"/>
    <mergeCell ref="A26:I26"/>
    <mergeCell ref="K26:L26"/>
    <mergeCell ref="A31:I31"/>
    <mergeCell ref="J31:K31"/>
    <mergeCell ref="P31:Q31"/>
    <mergeCell ref="R31:U31"/>
    <mergeCell ref="A32:I32"/>
    <mergeCell ref="J32:K32"/>
    <mergeCell ref="P32:Q32"/>
    <mergeCell ref="R32:T32"/>
    <mergeCell ref="K22:L22"/>
    <mergeCell ref="O22:P22"/>
    <mergeCell ref="S22:U22"/>
    <mergeCell ref="X22:AA22"/>
    <mergeCell ref="K29:L29"/>
    <mergeCell ref="R34:U34"/>
    <mergeCell ref="R35:T35"/>
    <mergeCell ref="W34:X34"/>
    <mergeCell ref="Y34:AA34"/>
    <mergeCell ref="V23:AB23"/>
    <mergeCell ref="P34:Q34"/>
    <mergeCell ref="J34:K34"/>
    <mergeCell ref="R23:U23"/>
    <mergeCell ref="J23:Q23"/>
    <mergeCell ref="K28:O28"/>
    <mergeCell ref="R28:V28"/>
    <mergeCell ref="Y25:AA25"/>
    <mergeCell ref="Y26:Z26"/>
    <mergeCell ref="W31:X31"/>
    <mergeCell ref="Y31:AA31"/>
    <mergeCell ref="A110:AB110"/>
    <mergeCell ref="P91:Y91"/>
    <mergeCell ref="P92:Y92"/>
    <mergeCell ref="B91:O91"/>
    <mergeCell ref="B92:O92"/>
    <mergeCell ref="B78:G78"/>
    <mergeCell ref="B79:G79"/>
    <mergeCell ref="B86:G86"/>
    <mergeCell ref="A87:Y87"/>
    <mergeCell ref="AA87:AB87"/>
    <mergeCell ref="T97:AB97"/>
    <mergeCell ref="B80:G80"/>
    <mergeCell ref="B81:G81"/>
    <mergeCell ref="B82:G82"/>
    <mergeCell ref="B83:G83"/>
    <mergeCell ref="B84:G84"/>
    <mergeCell ref="B85:G85"/>
    <mergeCell ref="L89:M89"/>
    <mergeCell ref="X89:Y89"/>
    <mergeCell ref="J89:K89"/>
    <mergeCell ref="B89:I89"/>
    <mergeCell ref="A97:S100"/>
    <mergeCell ref="T98:AB101"/>
    <mergeCell ref="C101:P101"/>
    <mergeCell ref="Y15:AB15"/>
    <mergeCell ref="Y18:AB18"/>
    <mergeCell ref="Y20:AB20"/>
    <mergeCell ref="A9:AB9"/>
    <mergeCell ref="V11:W11"/>
    <mergeCell ref="B76:G76"/>
    <mergeCell ref="B77:G77"/>
    <mergeCell ref="Y16:AB16"/>
    <mergeCell ref="A16:I16"/>
    <mergeCell ref="J20:W20"/>
    <mergeCell ref="A20:I20"/>
    <mergeCell ref="A22:I22"/>
    <mergeCell ref="A23:I23"/>
    <mergeCell ref="A21:I21"/>
    <mergeCell ref="A15:I15"/>
    <mergeCell ref="A38:I38"/>
    <mergeCell ref="A65:AB65"/>
    <mergeCell ref="A67:V67"/>
    <mergeCell ref="Y28:AA28"/>
    <mergeCell ref="J41:O41"/>
    <mergeCell ref="A35:I35"/>
    <mergeCell ref="Y29:Z29"/>
    <mergeCell ref="A3:K3"/>
    <mergeCell ref="A4:K4"/>
    <mergeCell ref="A2:K2"/>
    <mergeCell ref="Z7:AB7"/>
    <mergeCell ref="V7:Y7"/>
    <mergeCell ref="A5:K5"/>
    <mergeCell ref="A6:K6"/>
    <mergeCell ref="A7:K7"/>
    <mergeCell ref="B73:G73"/>
    <mergeCell ref="A11:I11"/>
    <mergeCell ref="J11:T11"/>
    <mergeCell ref="A19:I19"/>
    <mergeCell ref="J19:W19"/>
    <mergeCell ref="A12:I12"/>
    <mergeCell ref="A13:I13"/>
    <mergeCell ref="J13:AB13"/>
    <mergeCell ref="J12:AB12"/>
    <mergeCell ref="A14:I14"/>
    <mergeCell ref="A17:I17"/>
    <mergeCell ref="Y11:AB11"/>
    <mergeCell ref="Y19:AB19"/>
    <mergeCell ref="A18:I18"/>
    <mergeCell ref="J18:W18"/>
    <mergeCell ref="J16:W16"/>
    <mergeCell ref="T37:U37"/>
    <mergeCell ref="T40:U40"/>
    <mergeCell ref="T41:U41"/>
    <mergeCell ref="A24:I24"/>
    <mergeCell ref="A27:I27"/>
    <mergeCell ref="A28:I28"/>
    <mergeCell ref="A29:I29"/>
    <mergeCell ref="A33:I33"/>
    <mergeCell ref="T38:U38"/>
    <mergeCell ref="J38:O38"/>
    <mergeCell ref="J35:K35"/>
    <mergeCell ref="P35:Q35"/>
    <mergeCell ref="A39:I39"/>
    <mergeCell ref="A40:I40"/>
    <mergeCell ref="A41:I41"/>
    <mergeCell ref="A42:I42"/>
    <mergeCell ref="A36:I36"/>
    <mergeCell ref="A37:I37"/>
    <mergeCell ref="A34:I34"/>
    <mergeCell ref="J51:R51"/>
    <mergeCell ref="A44:I44"/>
    <mergeCell ref="J52:R52"/>
    <mergeCell ref="A47:I47"/>
    <mergeCell ref="A49:I49"/>
    <mergeCell ref="A51:I51"/>
    <mergeCell ref="A52:I52"/>
    <mergeCell ref="A45:I45"/>
    <mergeCell ref="A46:I46"/>
    <mergeCell ref="S52:T52"/>
    <mergeCell ref="S47:U47"/>
    <mergeCell ref="J47:R47"/>
    <mergeCell ref="W43:X43"/>
    <mergeCell ref="W45:X45"/>
    <mergeCell ref="W46:X46"/>
    <mergeCell ref="W49:X49"/>
    <mergeCell ref="W51:X51"/>
    <mergeCell ref="J49:R49"/>
    <mergeCell ref="J46:R46"/>
    <mergeCell ref="J45:R45"/>
    <mergeCell ref="V47:W47"/>
    <mergeCell ref="J43:R43"/>
    <mergeCell ref="A111:AB156"/>
    <mergeCell ref="A43:I43"/>
    <mergeCell ref="A104:K104"/>
    <mergeCell ref="A105:K105"/>
    <mergeCell ref="A106:K106"/>
    <mergeCell ref="A107:K107"/>
    <mergeCell ref="A108:K108"/>
    <mergeCell ref="Z105:AB105"/>
    <mergeCell ref="L59:S59"/>
    <mergeCell ref="L105:S105"/>
    <mergeCell ref="A57:K57"/>
    <mergeCell ref="A58:K58"/>
    <mergeCell ref="A59:K59"/>
    <mergeCell ref="A60:K60"/>
    <mergeCell ref="A61:K61"/>
    <mergeCell ref="A62:K62"/>
    <mergeCell ref="Z59:AB59"/>
    <mergeCell ref="A103:K103"/>
    <mergeCell ref="P90:Y90"/>
    <mergeCell ref="B74:G74"/>
    <mergeCell ref="B75:G75"/>
    <mergeCell ref="A53:I53"/>
    <mergeCell ref="A48:I48"/>
  </mergeCells>
  <pageMargins left="0.7" right="0.7" top="0.78740157499999996" bottom="0.78740157499999996" header="0.3" footer="0.3437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142875</xdr:rowOff>
                  </from>
                  <to>
                    <xdr:col>16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20</xdr:row>
                    <xdr:rowOff>142875</xdr:rowOff>
                  </from>
                  <to>
                    <xdr:col>21</xdr:col>
                    <xdr:colOff>76200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9525</xdr:colOff>
                    <xdr:row>20</xdr:row>
                    <xdr:rowOff>152400</xdr:rowOff>
                  </from>
                  <to>
                    <xdr:col>26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133350</xdr:rowOff>
                  </from>
                  <to>
                    <xdr:col>12</xdr:col>
                    <xdr:colOff>38100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9525</xdr:colOff>
                    <xdr:row>26</xdr:row>
                    <xdr:rowOff>133350</xdr:rowOff>
                  </from>
                  <to>
                    <xdr:col>14</xdr:col>
                    <xdr:colOff>180975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142875</xdr:rowOff>
                  </from>
                  <to>
                    <xdr:col>12</xdr:col>
                    <xdr:colOff>133350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161925</xdr:rowOff>
                  </from>
                  <to>
                    <xdr:col>22</xdr:col>
                    <xdr:colOff>114300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152400</xdr:rowOff>
                  </from>
                  <to>
                    <xdr:col>21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23</xdr:col>
                    <xdr:colOff>9525</xdr:colOff>
                    <xdr:row>26</xdr:row>
                    <xdr:rowOff>152400</xdr:rowOff>
                  </from>
                  <to>
                    <xdr:col>27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27</xdr:row>
                    <xdr:rowOff>142875</xdr:rowOff>
                  </from>
                  <to>
                    <xdr:col>26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0</xdr:rowOff>
                  </from>
                  <to>
                    <xdr:col>16</xdr:col>
                    <xdr:colOff>200025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18</xdr:col>
                    <xdr:colOff>19050</xdr:colOff>
                    <xdr:row>49</xdr:row>
                    <xdr:rowOff>152400</xdr:rowOff>
                  </from>
                  <to>
                    <xdr:col>19</xdr:col>
                    <xdr:colOff>209550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15</xdr:col>
                    <xdr:colOff>9525</xdr:colOff>
                    <xdr:row>36</xdr:row>
                    <xdr:rowOff>152400</xdr:rowOff>
                  </from>
                  <to>
                    <xdr:col>16</xdr:col>
                    <xdr:colOff>200025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15</xdr:col>
                    <xdr:colOff>9525</xdr:colOff>
                    <xdr:row>38</xdr:row>
                    <xdr:rowOff>152400</xdr:rowOff>
                  </from>
                  <to>
                    <xdr:col>16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15</xdr:col>
                    <xdr:colOff>9525</xdr:colOff>
                    <xdr:row>39</xdr:row>
                    <xdr:rowOff>142875</xdr:rowOff>
                  </from>
                  <to>
                    <xdr:col>16</xdr:col>
                    <xdr:colOff>200025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18</xdr:col>
                    <xdr:colOff>19050</xdr:colOff>
                    <xdr:row>41</xdr:row>
                    <xdr:rowOff>152400</xdr:rowOff>
                  </from>
                  <to>
                    <xdr:col>19</xdr:col>
                    <xdr:colOff>209550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43</xdr:row>
                    <xdr:rowOff>152400</xdr:rowOff>
                  </from>
                  <to>
                    <xdr:col>19</xdr:col>
                    <xdr:colOff>209550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18</xdr:col>
                    <xdr:colOff>19050</xdr:colOff>
                    <xdr:row>44</xdr:row>
                    <xdr:rowOff>152400</xdr:rowOff>
                  </from>
                  <to>
                    <xdr:col>19</xdr:col>
                    <xdr:colOff>209550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18</xdr:col>
                    <xdr:colOff>19050</xdr:colOff>
                    <xdr:row>47</xdr:row>
                    <xdr:rowOff>142875</xdr:rowOff>
                  </from>
                  <to>
                    <xdr:col>19</xdr:col>
                    <xdr:colOff>209550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0</xdr:rowOff>
                  </from>
                  <to>
                    <xdr:col>20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161925</xdr:rowOff>
                  </from>
                  <to>
                    <xdr:col>20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161925</xdr:rowOff>
                  </from>
                  <to>
                    <xdr:col>20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18</xdr:col>
                    <xdr:colOff>19050</xdr:colOff>
                    <xdr:row>38</xdr:row>
                    <xdr:rowOff>161925</xdr:rowOff>
                  </from>
                  <to>
                    <xdr:col>20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21</xdr:col>
                    <xdr:colOff>28575</xdr:colOff>
                    <xdr:row>41</xdr:row>
                    <xdr:rowOff>161925</xdr:rowOff>
                  </from>
                  <to>
                    <xdr:col>23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21</xdr:col>
                    <xdr:colOff>28575</xdr:colOff>
                    <xdr:row>43</xdr:row>
                    <xdr:rowOff>161925</xdr:rowOff>
                  </from>
                  <to>
                    <xdr:col>23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21</xdr:col>
                    <xdr:colOff>28575</xdr:colOff>
                    <xdr:row>44</xdr:row>
                    <xdr:rowOff>161925</xdr:rowOff>
                  </from>
                  <to>
                    <xdr:col>23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21</xdr:col>
                    <xdr:colOff>28575</xdr:colOff>
                    <xdr:row>47</xdr:row>
                    <xdr:rowOff>152400</xdr:rowOff>
                  </from>
                  <to>
                    <xdr:col>23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21</xdr:col>
                    <xdr:colOff>28575</xdr:colOff>
                    <xdr:row>49</xdr:row>
                    <xdr:rowOff>161925</xdr:rowOff>
                  </from>
                  <to>
                    <xdr:col>23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18</xdr:col>
                    <xdr:colOff>19050</xdr:colOff>
                    <xdr:row>52</xdr:row>
                    <xdr:rowOff>152400</xdr:rowOff>
                  </from>
                  <to>
                    <xdr:col>26</xdr:col>
                    <xdr:colOff>66675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53</xdr:row>
                    <xdr:rowOff>152400</xdr:rowOff>
                  </from>
                  <to>
                    <xdr:col>26</xdr:col>
                    <xdr:colOff>66675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9</xdr:col>
                    <xdr:colOff>9525</xdr:colOff>
                    <xdr:row>23</xdr:row>
                    <xdr:rowOff>133350</xdr:rowOff>
                  </from>
                  <to>
                    <xdr:col>14</xdr:col>
                    <xdr:colOff>180975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142875</xdr:rowOff>
                  </from>
                  <to>
                    <xdr:col>12</xdr:col>
                    <xdr:colOff>133350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161925</xdr:rowOff>
                  </from>
                  <to>
                    <xdr:col>22</xdr:col>
                    <xdr:colOff>114300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152400</xdr:rowOff>
                  </from>
                  <to>
                    <xdr:col>21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23</xdr:col>
                    <xdr:colOff>9525</xdr:colOff>
                    <xdr:row>23</xdr:row>
                    <xdr:rowOff>152400</xdr:rowOff>
                  </from>
                  <to>
                    <xdr:col>27</xdr:col>
                    <xdr:colOff>171450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23</xdr:col>
                    <xdr:colOff>9525</xdr:colOff>
                    <xdr:row>24</xdr:row>
                    <xdr:rowOff>142875</xdr:rowOff>
                  </from>
                  <to>
                    <xdr:col>26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23</xdr:col>
                    <xdr:colOff>9525</xdr:colOff>
                    <xdr:row>66</xdr:row>
                    <xdr:rowOff>0</xdr:rowOff>
                  </from>
                  <to>
                    <xdr:col>29</xdr:col>
                    <xdr:colOff>28575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23</xdr:col>
                    <xdr:colOff>9525</xdr:colOff>
                    <xdr:row>67</xdr:row>
                    <xdr:rowOff>0</xdr:rowOff>
                  </from>
                  <to>
                    <xdr:col>29</xdr:col>
                    <xdr:colOff>28575</xdr:colOff>
                    <xdr:row>68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Stadtverwaltung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daniel.bischof@speicher.ar.ch</dc:creator>
  <cp:lastModifiedBy>Willi Caroline</cp:lastModifiedBy>
  <cp:lastPrinted>2025-05-23T08:09:12Z</cp:lastPrinted>
  <dcterms:created xsi:type="dcterms:W3CDTF">2014-04-10T12:32:01Z</dcterms:created>
  <dcterms:modified xsi:type="dcterms:W3CDTF">2025-05-23T08:14:48Z</dcterms:modified>
</cp:coreProperties>
</file>